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7715" windowHeight="10290" firstSheet="2" activeTab="2"/>
  </bookViews>
  <sheets>
    <sheet name="Farbkanarien" sheetId="1" state="veryHidden" r:id="rId1"/>
    <sheet name="Positur" sheetId="2" state="veryHidden" r:id="rId2"/>
    <sheet name="Tabelle2" sheetId="3" r:id="rId3"/>
    <sheet name="Cardueliden" sheetId="4" state="veryHidden" r:id="rId4"/>
    <sheet name="Cardueliden Mischlinge" sheetId="5" state="veryHidden" r:id="rId5"/>
    <sheet name="M III" sheetId="6" state="veryHidden" r:id="rId6"/>
  </sheets>
  <definedNames>
    <definedName name="_xlnm.Print_Area" localSheetId="2">'Tabelle2'!$B$2:$P$36</definedName>
  </definedNames>
  <calcPr fullCalcOnLoad="1"/>
</workbook>
</file>

<file path=xl/sharedStrings.xml><?xml version="1.0" encoding="utf-8"?>
<sst xmlns="http://schemas.openxmlformats.org/spreadsheetml/2006/main" count="6469" uniqueCount="1829">
  <si>
    <t xml:space="preserve">Spinus atriceps (-) </t>
  </si>
  <si>
    <t xml:space="preserve">Andenzeisig </t>
  </si>
  <si>
    <t xml:space="preserve">Spinus spinescens (3) </t>
  </si>
  <si>
    <t xml:space="preserve">Haitizeisig </t>
  </si>
  <si>
    <t xml:space="preserve">Spinus dominicensis (-) </t>
  </si>
  <si>
    <t xml:space="preserve">Olivzeisig </t>
  </si>
  <si>
    <t>Spinus olivaceus (-)</t>
  </si>
  <si>
    <t xml:space="preserve">Safranzeisig </t>
  </si>
  <si>
    <t>Spinus siemiradzkii (-)</t>
  </si>
  <si>
    <t xml:space="preserve">Maskenzeisig </t>
  </si>
  <si>
    <t xml:space="preserve">Spinus lawrencei (-) </t>
  </si>
  <si>
    <t xml:space="preserve">Tibetzeisig </t>
  </si>
  <si>
    <t xml:space="preserve">Chinomitris thibetana (-) </t>
  </si>
  <si>
    <t>Birkenzeisig, braun</t>
  </si>
  <si>
    <t xml:space="preserve"> Acanthis fl. dom.</t>
  </si>
  <si>
    <t xml:space="preserve">Birkenzeisig, achat </t>
  </si>
  <si>
    <t xml:space="preserve">Acanthis fl. dom. </t>
  </si>
  <si>
    <t>Birkenzeisig, isabell</t>
  </si>
  <si>
    <t xml:space="preserve"> Acanthis fl. dom. </t>
  </si>
  <si>
    <t xml:space="preserve">Birkenzeisig, schwarzpastell </t>
  </si>
  <si>
    <t xml:space="preserve">Birkenzeisig, braunpastell </t>
  </si>
  <si>
    <t xml:space="preserve">Birkenzeisig, lutino </t>
  </si>
  <si>
    <t>Acanthis fl. dom.</t>
  </si>
  <si>
    <t xml:space="preserve">Birkenzeisig, schwarzkobalt </t>
  </si>
  <si>
    <t>Birkenzeisig, braunkobalt</t>
  </si>
  <si>
    <t xml:space="preserve">Birkenzeisig, phaeo </t>
  </si>
  <si>
    <t>C -06-</t>
  </si>
  <si>
    <t>Bergfink,</t>
  </si>
  <si>
    <t xml:space="preserve"> Fringilla montifringilla (2)</t>
  </si>
  <si>
    <t>Teydefink</t>
  </si>
  <si>
    <t xml:space="preserve"> Fringilla teydea (2) </t>
  </si>
  <si>
    <t xml:space="preserve">3,0-3,2 </t>
  </si>
  <si>
    <t>Buchfink</t>
  </si>
  <si>
    <t xml:space="preserve"> Fringilla coelebs (15)</t>
  </si>
  <si>
    <t>Buchfink, achat</t>
  </si>
  <si>
    <t xml:space="preserve"> Fringilla coelebs dom </t>
  </si>
  <si>
    <t xml:space="preserve">Maurenbuchfink </t>
  </si>
  <si>
    <t xml:space="preserve">Fringilla c.spodiogenys (2) </t>
  </si>
  <si>
    <t>Lorbeerbuchfink</t>
  </si>
  <si>
    <t xml:space="preserve"> Fringilla c. canariensis (5) </t>
  </si>
  <si>
    <t>Buchfink, braun</t>
  </si>
  <si>
    <t>Buchfink, isabell</t>
  </si>
  <si>
    <t>Buchfink, schwarzpastell</t>
  </si>
  <si>
    <t>Schauklassen Farbkanarien insgesamt 448</t>
  </si>
  <si>
    <t>Schauklassen Positurkanarien insgesamt 204</t>
  </si>
  <si>
    <t>Buchfink, opal</t>
  </si>
  <si>
    <t xml:space="preserve"> Fringilla coelebs dom</t>
  </si>
  <si>
    <t>Buchfink, lutino</t>
  </si>
  <si>
    <t xml:space="preserve">Buchfink, albino </t>
  </si>
  <si>
    <t xml:space="preserve">Fringilla coelebs dom </t>
  </si>
  <si>
    <t>C -14-</t>
  </si>
  <si>
    <t>Bindenkreuzschnabel</t>
  </si>
  <si>
    <t xml:space="preserve"> Loxia leucoptera (3) </t>
  </si>
  <si>
    <t xml:space="preserve">Hakengimpel </t>
  </si>
  <si>
    <t xml:space="preserve">Pinicola enucleator (11) </t>
  </si>
  <si>
    <t>Rhododrendongimpel</t>
  </si>
  <si>
    <t xml:space="preserve"> Prophyrrhula subhimachala (-) </t>
  </si>
  <si>
    <t xml:space="preserve">Scharlachgimpel </t>
  </si>
  <si>
    <t xml:space="preserve">Haematospiza sipahi (-) </t>
  </si>
  <si>
    <t>3,2-3,5</t>
  </si>
  <si>
    <t>Kiefernkreuzschnabel</t>
  </si>
  <si>
    <t xml:space="preserve"> Loxia pytyopsittacus (-) </t>
  </si>
  <si>
    <t>Fichtenkreuzschnabel</t>
  </si>
  <si>
    <t xml:space="preserve"> Loxia c. himalayensis </t>
  </si>
  <si>
    <t xml:space="preserve">Fichtenkreuzschnabel </t>
  </si>
  <si>
    <t xml:space="preserve">Loxia curvirostra (13) </t>
  </si>
  <si>
    <t xml:space="preserve">3,2-3,5 </t>
  </si>
  <si>
    <t>C -13-</t>
  </si>
  <si>
    <t>Schuppenkopfdompfaff</t>
  </si>
  <si>
    <t xml:space="preserve"> Pyrrhula nipalensis (5) </t>
  </si>
  <si>
    <t>Weißwangendompfaff</t>
  </si>
  <si>
    <t xml:space="preserve"> Pyrrhula leucogenis (2) </t>
  </si>
  <si>
    <t xml:space="preserve">Goldrückendompfaff </t>
  </si>
  <si>
    <t xml:space="preserve">Pyrrhula aurantiaca (-) </t>
  </si>
  <si>
    <t xml:space="preserve">Rotkopfdompfaff </t>
  </si>
  <si>
    <t>Pyrrhula erythrocephala (-)</t>
  </si>
  <si>
    <t>Maskendompfaff</t>
  </si>
  <si>
    <t xml:space="preserve"> Pyrrhula erythaca (2)</t>
  </si>
  <si>
    <t xml:space="preserve">Dompfaff </t>
  </si>
  <si>
    <t xml:space="preserve">Pyrrhula pyrrhula (12) </t>
  </si>
  <si>
    <t>C -11-</t>
  </si>
  <si>
    <t xml:space="preserve">Dompfaff (große Art) </t>
  </si>
  <si>
    <t xml:space="preserve">Pyrrhula p. pyrrhula (8) </t>
  </si>
  <si>
    <t>Dompfaff ( Blaue Art)</t>
  </si>
  <si>
    <t xml:space="preserve"> Pyrrhula p. cineracea (-) </t>
  </si>
  <si>
    <t>Japan - Dompfaff</t>
  </si>
  <si>
    <t xml:space="preserve"> Pyrrhula p. griselventris (2) </t>
  </si>
  <si>
    <t xml:space="preserve">Pyrrhula pyrrhula dom. </t>
  </si>
  <si>
    <t xml:space="preserve">Dompfaff, braun  (große Art) </t>
  </si>
  <si>
    <t xml:space="preserve">Dompfaff, schwarzpastell  (große Art) </t>
  </si>
  <si>
    <t xml:space="preserve">Dompfaff, braunpastell  (große Art) </t>
  </si>
  <si>
    <t>Pyrrhula pyrrhula dom.</t>
  </si>
  <si>
    <t xml:space="preserve">Dompfaff, topas (große Art) </t>
  </si>
  <si>
    <t xml:space="preserve"> Pyrrhula pyrrhula dom. </t>
  </si>
  <si>
    <t>Dompfaff, albino  (große Art)</t>
  </si>
  <si>
    <t xml:space="preserve">Dompfaff, gelb (große Art) </t>
  </si>
  <si>
    <t xml:space="preserve">Dompaff, gelb, braunpastell (große Art) </t>
  </si>
  <si>
    <t xml:space="preserve">Dompfaff, weiß (große Art) </t>
  </si>
  <si>
    <t>Azorendompfaff</t>
  </si>
  <si>
    <t xml:space="preserve"> Pyrrhula p. murina (-) </t>
  </si>
  <si>
    <t>Wacholderkernbeißer</t>
  </si>
  <si>
    <t xml:space="preserve"> Mycerobas carnipes (2) </t>
  </si>
  <si>
    <t>Kirschkernbeißer</t>
  </si>
  <si>
    <t xml:space="preserve"> Coccothraustes coccothraustes (5) </t>
  </si>
  <si>
    <t>Abeillekernbeisser</t>
  </si>
  <si>
    <t xml:space="preserve"> Hesperiphona abeillei (4) </t>
  </si>
  <si>
    <t xml:space="preserve">Abendkernbeißer </t>
  </si>
  <si>
    <t xml:space="preserve">Hesperiphona vespertina (3) </t>
  </si>
  <si>
    <t>Maskenkernbeißer</t>
  </si>
  <si>
    <t xml:space="preserve"> Eophona personata (2) </t>
  </si>
  <si>
    <t>Weißhandkernbeißer</t>
  </si>
  <si>
    <t xml:space="preserve"> Eophona migratoria (2)</t>
  </si>
  <si>
    <t xml:space="preserve">Gelbschenkelkernbeißer </t>
  </si>
  <si>
    <t>Mycerobas affinis (-)</t>
  </si>
  <si>
    <t>Goldkernbeißer</t>
  </si>
  <si>
    <t xml:space="preserve"> Mycerobas icteriodes (-)</t>
  </si>
  <si>
    <t>Fleckenkernbeißer</t>
  </si>
  <si>
    <t xml:space="preserve"> Mycerobas melanozanthos (-)</t>
  </si>
  <si>
    <t>Soccotrakernbeißer</t>
  </si>
  <si>
    <t xml:space="preserve"> Rhynchostruthus socotrans (3) </t>
  </si>
  <si>
    <t>C -12-</t>
  </si>
  <si>
    <t>Wüstengimpel</t>
  </si>
  <si>
    <t xml:space="preserve"> Bucanetes githagineus (4)</t>
  </si>
  <si>
    <t>Mongolengimpel</t>
  </si>
  <si>
    <t xml:space="preserve"> Bucanetes mongolicus (-)</t>
  </si>
  <si>
    <t>Weißflügelgimpel</t>
  </si>
  <si>
    <t xml:space="preserve"> Bucanetes obsoleta (-) </t>
  </si>
  <si>
    <t xml:space="preserve">Rotflügelgimpel </t>
  </si>
  <si>
    <t xml:space="preserve">Bucanetes sanguinea (2) </t>
  </si>
  <si>
    <t>C -10-</t>
  </si>
  <si>
    <t>Waldschneegimpel</t>
  </si>
  <si>
    <t xml:space="preserve"> Fringalauda nemoricola (2) </t>
  </si>
  <si>
    <t>Grünling</t>
  </si>
  <si>
    <t xml:space="preserve"> Chloris chloris (5) </t>
  </si>
  <si>
    <t xml:space="preserve">Himalayagrünling </t>
  </si>
  <si>
    <t>Chloris spinoides (2)</t>
  </si>
  <si>
    <t>Chinagrünling</t>
  </si>
  <si>
    <t xml:space="preserve"> Chloris sinica (6) </t>
  </si>
  <si>
    <t>Schwarzkopfgrünling</t>
  </si>
  <si>
    <t xml:space="preserve"> Chloris ambigua (3)</t>
  </si>
  <si>
    <t xml:space="preserve">Grünling, achat </t>
  </si>
  <si>
    <t xml:space="preserve">Chloris chloris dom. </t>
  </si>
  <si>
    <t xml:space="preserve">Grünling, braun </t>
  </si>
  <si>
    <t>Grünling, isabell</t>
  </si>
  <si>
    <t xml:space="preserve"> Chloris chloris dom. </t>
  </si>
  <si>
    <t>Grünling, lutino</t>
  </si>
  <si>
    <t xml:space="preserve">Grünling, satinet </t>
  </si>
  <si>
    <t>Grünling, achatpastell</t>
  </si>
  <si>
    <t xml:space="preserve"> Chloris chloris, dom. </t>
  </si>
  <si>
    <t xml:space="preserve">Grünling,pastell </t>
  </si>
  <si>
    <t xml:space="preserve">Chloris chloris, dom. </t>
  </si>
  <si>
    <t>C -07-</t>
  </si>
  <si>
    <t xml:space="preserve">Carduelis carduelis (9) </t>
  </si>
  <si>
    <t xml:space="preserve">Stieglitz übr. Unterarten </t>
  </si>
  <si>
    <t xml:space="preserve">Stieglitz-major </t>
  </si>
  <si>
    <t>Carduelis c. major</t>
  </si>
  <si>
    <t xml:space="preserve">Stieglitz-parva </t>
  </si>
  <si>
    <t xml:space="preserve">Carduelis c. parva </t>
  </si>
  <si>
    <t>C -08-</t>
  </si>
  <si>
    <t>Graukopfstieglitz</t>
  </si>
  <si>
    <t xml:space="preserve"> Carduelis c. carniceps (3)</t>
  </si>
  <si>
    <t xml:space="preserve">Stieglitz, achat </t>
  </si>
  <si>
    <t>Carduelis carduelis dom.</t>
  </si>
  <si>
    <t>Stieglitz, braun</t>
  </si>
  <si>
    <t xml:space="preserve"> Carduelis carduelis dom.</t>
  </si>
  <si>
    <t xml:space="preserve">Stieglitz, isabell </t>
  </si>
  <si>
    <t xml:space="preserve">Stieglitz, schwarzpastell </t>
  </si>
  <si>
    <t xml:space="preserve">Carduelis carduelis dom. </t>
  </si>
  <si>
    <t>Stieglitz, braunpastell</t>
  </si>
  <si>
    <t xml:space="preserve">Stieglitz, opal </t>
  </si>
  <si>
    <t>M I</t>
  </si>
  <si>
    <t>Kanarie</t>
  </si>
  <si>
    <t>Stamm Jungvögel</t>
  </si>
  <si>
    <t>Stamm Adultvögel</t>
  </si>
  <si>
    <t>Einzel Jungvögel</t>
  </si>
  <si>
    <t>Einzel Adultvogel</t>
  </si>
  <si>
    <t>Einzel Altvogel</t>
  </si>
  <si>
    <t>Kanarie Mutation</t>
  </si>
  <si>
    <t xml:space="preserve">M II </t>
  </si>
  <si>
    <t>Cardduelide X</t>
  </si>
  <si>
    <t>Cardduelide</t>
  </si>
  <si>
    <t>ohne Mutation</t>
  </si>
  <si>
    <t>M III</t>
  </si>
  <si>
    <t>mit Mutation</t>
  </si>
  <si>
    <t>M IV</t>
  </si>
  <si>
    <t>M II</t>
  </si>
  <si>
    <t>M I Carduelide x Kanarie u. Kanarie x Carduelide ohne mutierte Farben</t>
  </si>
  <si>
    <t>M II Carduelide x Kanarie u. Kanarie x Carduelide mit mutierte Farben und weißgrundige Mischlinge.</t>
  </si>
  <si>
    <t>M III Carduelide X Carduelide ohne Mutation</t>
  </si>
  <si>
    <t>M IV Carduelide X Carduelide mit Mutation</t>
  </si>
  <si>
    <t>Ring 1</t>
  </si>
  <si>
    <t>Kanarie Weißgrundig</t>
  </si>
  <si>
    <t>Kanarie achat</t>
  </si>
  <si>
    <t>Kanarie achat opal</t>
  </si>
  <si>
    <t>Kanarie achat pastell</t>
  </si>
  <si>
    <t xml:space="preserve">Kanarie achat topas </t>
  </si>
  <si>
    <t xml:space="preserve">Kanarie achat eumo </t>
  </si>
  <si>
    <t xml:space="preserve">Kanarie achat onyx </t>
  </si>
  <si>
    <t>Kanarie braun</t>
  </si>
  <si>
    <t xml:space="preserve">Kanarie braun opal </t>
  </si>
  <si>
    <t xml:space="preserve">Kanarie braun pastell </t>
  </si>
  <si>
    <t xml:space="preserve">Kanarie braun onyx </t>
  </si>
  <si>
    <t>Kanarie isabell</t>
  </si>
  <si>
    <t xml:space="preserve">Kanarie isabell pastell </t>
  </si>
  <si>
    <t>Kanarie satinet</t>
  </si>
  <si>
    <t>S</t>
  </si>
  <si>
    <t>E</t>
  </si>
  <si>
    <t>A</t>
  </si>
  <si>
    <t>Kanarie achat topas</t>
  </si>
  <si>
    <t>Kanarie achat eumo</t>
  </si>
  <si>
    <t>Kanarie achat onyx</t>
  </si>
  <si>
    <t>Kanarie braun opal</t>
  </si>
  <si>
    <t>Kanarie braun pastell</t>
  </si>
  <si>
    <t>Kanarie braun onyx</t>
  </si>
  <si>
    <t>Kanarie isabell pastell</t>
  </si>
  <si>
    <t>Lipochrom</t>
  </si>
  <si>
    <t>Stamm</t>
  </si>
  <si>
    <t>Einzelvogel</t>
  </si>
  <si>
    <t>gelb intensiv</t>
  </si>
  <si>
    <t>1 A I</t>
  </si>
  <si>
    <t>gelb schimmel</t>
  </si>
  <si>
    <t>1 B I</t>
  </si>
  <si>
    <t>gelb mosaik Typ 1</t>
  </si>
  <si>
    <t>1 C I T1</t>
  </si>
  <si>
    <t>gelb mosaik Typ 2</t>
  </si>
  <si>
    <t>1 C I T2</t>
  </si>
  <si>
    <t>gelb ivoor intensiv</t>
  </si>
  <si>
    <t>gelb ivoor schimmel</t>
  </si>
  <si>
    <t>1 B II</t>
  </si>
  <si>
    <t>1 C II T1</t>
  </si>
  <si>
    <t>gelb ivoor mosaik Typ 2</t>
  </si>
  <si>
    <t>1 C II T2</t>
  </si>
  <si>
    <t>rot intensiv</t>
  </si>
  <si>
    <t>rot schimmel</t>
  </si>
  <si>
    <t>1 B III</t>
  </si>
  <si>
    <t>rot mosaik Typ 1</t>
  </si>
  <si>
    <t>1 C III T1</t>
  </si>
  <si>
    <t>rot mosaik Typ 2</t>
  </si>
  <si>
    <t>1 C III T2</t>
  </si>
  <si>
    <t>rot ivoor intensiv</t>
  </si>
  <si>
    <t>1 A IV</t>
  </si>
  <si>
    <t>rot ivoor schimmel</t>
  </si>
  <si>
    <t>1 B IV</t>
  </si>
  <si>
    <t>1 C IV T1</t>
  </si>
  <si>
    <t>rot ivoor mosaik Typ 2</t>
  </si>
  <si>
    <t>1 C IV T2</t>
  </si>
  <si>
    <t>weiß dominant</t>
  </si>
  <si>
    <t>1 Dd</t>
  </si>
  <si>
    <t>weiß rezessiv</t>
  </si>
  <si>
    <t>1 Dr</t>
  </si>
  <si>
    <t>lutino intensiv</t>
  </si>
  <si>
    <t>1 K A I</t>
  </si>
  <si>
    <t>lutino schimmel</t>
  </si>
  <si>
    <t>1 K B I</t>
  </si>
  <si>
    <t>lutino mosaik Typ 1</t>
  </si>
  <si>
    <t>1 K C I T1</t>
  </si>
  <si>
    <t>lutino mosaik Typ 2</t>
  </si>
  <si>
    <t>1 K C I T2</t>
  </si>
  <si>
    <t>lutino ivoor intensiv</t>
  </si>
  <si>
    <t>1 K A II</t>
  </si>
  <si>
    <t>lutino ivoor schimmel</t>
  </si>
  <si>
    <t>1 K B II</t>
  </si>
  <si>
    <t>1 K C II T1</t>
  </si>
  <si>
    <t>1 K C II T2</t>
  </si>
  <si>
    <t>rubino intensiv</t>
  </si>
  <si>
    <t>rubino schimmel</t>
  </si>
  <si>
    <t>1 K B III</t>
  </si>
  <si>
    <t>rubino mosaik Typ 1</t>
  </si>
  <si>
    <t>1 K C III T1</t>
  </si>
  <si>
    <t>rubino mosaik Typ 2</t>
  </si>
  <si>
    <t>1 K C III T2</t>
  </si>
  <si>
    <t>rubino ivoor intensiv</t>
  </si>
  <si>
    <t>1 K A IV</t>
  </si>
  <si>
    <t>rubino ivoor schimmel</t>
  </si>
  <si>
    <t>1 K B IV</t>
  </si>
  <si>
    <t>rubino ivoor mosaik Typ 1</t>
  </si>
  <si>
    <t>1 K C IV T1</t>
  </si>
  <si>
    <t>1 K C IV T2</t>
  </si>
  <si>
    <t>albino dominant</t>
  </si>
  <si>
    <t>albino rezessiv</t>
  </si>
  <si>
    <t>schwarz gelb intensiv</t>
  </si>
  <si>
    <t>2 A I</t>
  </si>
  <si>
    <t>schwarz gelb schimmel</t>
  </si>
  <si>
    <t>2 B I</t>
  </si>
  <si>
    <t>schwarz gelb mosaik Typ 1</t>
  </si>
  <si>
    <t>schwarz gelb mosaik Typ 2</t>
  </si>
  <si>
    <t>schwarz gelb ivoor intensiv</t>
  </si>
  <si>
    <t>2 A II</t>
  </si>
  <si>
    <t>schwarz gelb ivoor schimmel</t>
  </si>
  <si>
    <t>2 B II</t>
  </si>
  <si>
    <t>schwarz gelb ivoor mosaik Typ 1</t>
  </si>
  <si>
    <t>schwarz gelb ivoor mosaik Typ 2</t>
  </si>
  <si>
    <t>schwarz rot intensiv</t>
  </si>
  <si>
    <t>2 A III</t>
  </si>
  <si>
    <t>schwarz rot schimmel</t>
  </si>
  <si>
    <t>2 B III</t>
  </si>
  <si>
    <t>schwarz rot mosaik Typ 1</t>
  </si>
  <si>
    <t>schwarz rot mosaik Typ 2</t>
  </si>
  <si>
    <t>schwarz rot ivoor intensiv</t>
  </si>
  <si>
    <t>schwarz rot ivoor schimmel</t>
  </si>
  <si>
    <t>2 B IV</t>
  </si>
  <si>
    <t>schwarz rot ivoor mosaik Typ 1</t>
  </si>
  <si>
    <t>2 D</t>
  </si>
  <si>
    <t>schwarz opal gelb intensiv</t>
  </si>
  <si>
    <t>2 E A I</t>
  </si>
  <si>
    <t>schwarz opal gelb schimmel</t>
  </si>
  <si>
    <t>2 E B I</t>
  </si>
  <si>
    <t>schwarz opal gelb mosaik Typ 1</t>
  </si>
  <si>
    <t>schwarz opal gelb mosaik Typ 2</t>
  </si>
  <si>
    <t>schwarz opal gelb ivoor intensiv</t>
  </si>
  <si>
    <t>2 E A II</t>
  </si>
  <si>
    <t>schwarz opal gelb ivoor schimmel</t>
  </si>
  <si>
    <t>2 E B II</t>
  </si>
  <si>
    <t>schwarz opal gelb ivoor mosaik Typ 1</t>
  </si>
  <si>
    <t>schwarz opal gelb ivoor mosaik Typ 2</t>
  </si>
  <si>
    <t>schwarz opal rot intensiv</t>
  </si>
  <si>
    <t>2 E A III</t>
  </si>
  <si>
    <t>schwarz opal rot schimmel</t>
  </si>
  <si>
    <t>2 E B III</t>
  </si>
  <si>
    <t>schwarz opal rot mosaik Typ 1</t>
  </si>
  <si>
    <t>schwarz opal rot mosaik Typ 2</t>
  </si>
  <si>
    <t>schwarz opal rot ivoor intensiv</t>
  </si>
  <si>
    <t>2 E A IV</t>
  </si>
  <si>
    <t>schwarz opal rot ivoor schimmel</t>
  </si>
  <si>
    <t>2 E B IV</t>
  </si>
  <si>
    <t>schwarz opal rot ivoor mosaik Typ 1</t>
  </si>
  <si>
    <t>2 E C IV T1</t>
  </si>
  <si>
    <t>schwarz opal rot ivoor mosaik Typ 2</t>
  </si>
  <si>
    <t>2 E C IV T2</t>
  </si>
  <si>
    <t>schwarz opal weiß</t>
  </si>
  <si>
    <t>2 E D</t>
  </si>
  <si>
    <t>schwarz pastell gelb schimmel</t>
  </si>
  <si>
    <t>2 F B I</t>
  </si>
  <si>
    <t>schwarz pastell gelb mosaik Typ 1</t>
  </si>
  <si>
    <t>schwarz pastell gelb mosaik Typ 2</t>
  </si>
  <si>
    <t>schwarz pastell gelb ivoor intensiv</t>
  </si>
  <si>
    <t>2 F A II</t>
  </si>
  <si>
    <t>schwarz pastell gelb ivoor schimmel</t>
  </si>
  <si>
    <t>2 F B II</t>
  </si>
  <si>
    <t>schwarz pastell gelb ivoor mosaik Typ 1</t>
  </si>
  <si>
    <t>schwarz pastell gelb ivoor mosaik Typ 2</t>
  </si>
  <si>
    <t>2 F A III</t>
  </si>
  <si>
    <t>schwarz pastell rot schimmel</t>
  </si>
  <si>
    <t>2 F B III</t>
  </si>
  <si>
    <t>schwarz pastell rot mosaik Typ 1</t>
  </si>
  <si>
    <t>schwarz pastell rot mosaik Typ 2</t>
  </si>
  <si>
    <t>schwarz pastell rot ivoor intensiv</t>
  </si>
  <si>
    <t>2 F A IV</t>
  </si>
  <si>
    <t>schwarz pastell rot ivoor schimmel</t>
  </si>
  <si>
    <t>2 F B IV</t>
  </si>
  <si>
    <t>schwarz pastell rot ivoor mosaik Typ 1</t>
  </si>
  <si>
    <t>schwarz pastell rot ivoor mosaik Typ 2</t>
  </si>
  <si>
    <t>schwarz pastell weiß</t>
  </si>
  <si>
    <t>2 F D</t>
  </si>
  <si>
    <t>schwarz grauflügel gelb intensiv</t>
  </si>
  <si>
    <t>2 G A I</t>
  </si>
  <si>
    <t>schwarz grauflügel gelb schimmel</t>
  </si>
  <si>
    <t>2 G B I</t>
  </si>
  <si>
    <t>schwarz grauflügel gelb mosaik Typ 2</t>
  </si>
  <si>
    <t>schwarz grauflügel gelb ivoor intensiv</t>
  </si>
  <si>
    <t>2 G A II</t>
  </si>
  <si>
    <t>schwarz grauflügel gelb ivoor schimmel</t>
  </si>
  <si>
    <t>2 G B II</t>
  </si>
  <si>
    <t>schwarz grauflügel gelb ivoor mosaik Typ 2</t>
  </si>
  <si>
    <t>schwarz grauflügel rot intensiv</t>
  </si>
  <si>
    <t>schwarz grauflügel rot schimmel</t>
  </si>
  <si>
    <t>2 G B III</t>
  </si>
  <si>
    <t>schwarz grauflügel rot mosaik Typ 2</t>
  </si>
  <si>
    <t>schwarz grauflügel rot ivoor intensiv</t>
  </si>
  <si>
    <t>schwarz grauflügel rot ivoor schimmel</t>
  </si>
  <si>
    <t>2 G B IV</t>
  </si>
  <si>
    <t>schwarz grauflügel rot ivoor mosaik Typ 2</t>
  </si>
  <si>
    <t>2 G D</t>
  </si>
  <si>
    <t>schwarz topas gelb intensiv</t>
  </si>
  <si>
    <t>2 L A I</t>
  </si>
  <si>
    <t>schwarz topas gelb schimmel</t>
  </si>
  <si>
    <t>2 L B I</t>
  </si>
  <si>
    <t>schwarz topas gelb mosaik Typ 1</t>
  </si>
  <si>
    <t>schwarz topas gelb mosaik Typ 2</t>
  </si>
  <si>
    <t>schwarz topas gelb ivoor intensiv</t>
  </si>
  <si>
    <t>2 L A II</t>
  </si>
  <si>
    <t>schwarz topas gelb ivoor schimmel</t>
  </si>
  <si>
    <t>2 L B II</t>
  </si>
  <si>
    <t>schwarz topas gelb ivoor mosaik Typ 1</t>
  </si>
  <si>
    <t>schwarz topas gelb ivoor mosaik Typ 2</t>
  </si>
  <si>
    <t>schwarz topas rot intensiv</t>
  </si>
  <si>
    <t>2 L A III</t>
  </si>
  <si>
    <t>schwarz topas rot schimmel</t>
  </si>
  <si>
    <t>2 L B III</t>
  </si>
  <si>
    <t>schwarz topas rot mosaik Typ 1</t>
  </si>
  <si>
    <t>schwarz topas rot mosaik Typ 2</t>
  </si>
  <si>
    <t>schwarz topas rot ivoor intensiv</t>
  </si>
  <si>
    <t>2 L A IV</t>
  </si>
  <si>
    <t>schwarz topas rot ivoor schimmel</t>
  </si>
  <si>
    <t>2 L B IV</t>
  </si>
  <si>
    <t>schwarz topas rot ivoor mosaik Typ 1</t>
  </si>
  <si>
    <t>schwarz topas rot ivoor mosaik Typ 2</t>
  </si>
  <si>
    <t>schwarz topas weiß</t>
  </si>
  <si>
    <t>2 L D</t>
  </si>
  <si>
    <t>schwarz eumo gelb intensiv</t>
  </si>
  <si>
    <t>2 M A I</t>
  </si>
  <si>
    <t>schwarz eumo gelb schimmel</t>
  </si>
  <si>
    <t>2 M B I</t>
  </si>
  <si>
    <t>schwarz eumo gelb mosaik Typ 1</t>
  </si>
  <si>
    <t>schwarz eumo gelb mosaik Typ 2</t>
  </si>
  <si>
    <t>schwarz eumo gelb ivoor intensiv</t>
  </si>
  <si>
    <t>schwarz eumo gelb ivoor schimmel</t>
  </si>
  <si>
    <t>2 M B II</t>
  </si>
  <si>
    <t>schwarz eumo gelb ivoor mosaik Typ 1</t>
  </si>
  <si>
    <t>schwarz eumo gelb ivoor mosaik Typ 2</t>
  </si>
  <si>
    <t>schwarz eumo rot intensiv</t>
  </si>
  <si>
    <t>2 M A III</t>
  </si>
  <si>
    <t>schwarz eumo rot schimmel</t>
  </si>
  <si>
    <t>2 M B III</t>
  </si>
  <si>
    <t>schwarz eumo rot mosaik Typ 1</t>
  </si>
  <si>
    <t>schwarz eumo rot mosaik Typ 2</t>
  </si>
  <si>
    <t>schwarz eumo rot ivoor intensiv</t>
  </si>
  <si>
    <t>2 M A IV</t>
  </si>
  <si>
    <t>schwarz eumo rot ivoor schimmel</t>
  </si>
  <si>
    <t>2 M B IV</t>
  </si>
  <si>
    <t>schwarz eumo rot ivoor mosaik Typ 1</t>
  </si>
  <si>
    <t>gelb ivoor mosaik Typ 1</t>
  </si>
  <si>
    <t>rot ivoor mosaik Typ 1</t>
  </si>
  <si>
    <t>lutino ivoor mosaik Typ 1</t>
  </si>
  <si>
    <t>lutino ivoor mosaik Typ 2</t>
  </si>
  <si>
    <t>rubino ivoor mosaik Typ 2</t>
  </si>
  <si>
    <t>schwarz rot ivoor mosaik Typ 2</t>
  </si>
  <si>
    <t>schwarz weiß</t>
  </si>
  <si>
    <t>schwarz pastell gelb intensiv</t>
  </si>
  <si>
    <t>schwarz pastell rot intensiv</t>
  </si>
  <si>
    <t>schwarz grauflügel gelb mosaik Typ 1</t>
  </si>
  <si>
    <t>schwarz grauflügel gelb ivoor mosaik Typ 1</t>
  </si>
  <si>
    <t>schwarz grauflügel rot mosaik Typ 1</t>
  </si>
  <si>
    <t>schwarz grauflügel rot ivoor mosaik Typ 1</t>
  </si>
  <si>
    <t>schwarz grauflügel weiß</t>
  </si>
  <si>
    <t xml:space="preserve">schwarz kobalt gelb intensiv </t>
  </si>
  <si>
    <t xml:space="preserve">schwarz kobalt gelb schimmel </t>
  </si>
  <si>
    <t xml:space="preserve">schwarz kobaltgelb mosaik Typ 1 </t>
  </si>
  <si>
    <t xml:space="preserve">schwarz kobalt gelb mosaik Typ 2 </t>
  </si>
  <si>
    <t xml:space="preserve">schwarz kobalt gelb ivoor intensiv </t>
  </si>
  <si>
    <t xml:space="preserve">schwarz kobalt gelb ivoor schimmel </t>
  </si>
  <si>
    <t xml:space="preserve">schwarz kobalt gelb ivoor mosaik Typ 1 </t>
  </si>
  <si>
    <t xml:space="preserve">schwarz kobalt gelb ivoor mosaik Typ 2 </t>
  </si>
  <si>
    <t xml:space="preserve">schwarz kobalt rot intensiv </t>
  </si>
  <si>
    <t xml:space="preserve">schwarz kobalt rot schimmel </t>
  </si>
  <si>
    <t xml:space="preserve">schwarz kobalt rot mosaik Typ 1 </t>
  </si>
  <si>
    <t xml:space="preserve">schwarz kobalt rot mosaik Typ 2 </t>
  </si>
  <si>
    <t xml:space="preserve">schwarz kobalt rot ivoor intensiv </t>
  </si>
  <si>
    <t xml:space="preserve">schwarz kobalt rot ivoor schimmel </t>
  </si>
  <si>
    <t xml:space="preserve">schwarz kobalt rot ivoor mosaik Typ 1 </t>
  </si>
  <si>
    <t xml:space="preserve">schwarz kobalt rot ivoor mosaik Typ 2 </t>
  </si>
  <si>
    <t xml:space="preserve">schwarz kobalt weiß </t>
  </si>
  <si>
    <t xml:space="preserve">2 O B IV </t>
  </si>
  <si>
    <t xml:space="preserve">2 O C IV T1 </t>
  </si>
  <si>
    <t xml:space="preserve">2 O C IV T2 </t>
  </si>
  <si>
    <t xml:space="preserve">2 O D </t>
  </si>
  <si>
    <t>achat rot ivoor mosaik Typ 2</t>
  </si>
  <si>
    <t>achat pastell gelb intensiv</t>
  </si>
  <si>
    <t>achat pastell rot intensiv</t>
  </si>
  <si>
    <t>achat kobalt</t>
  </si>
  <si>
    <t>3 O</t>
  </si>
  <si>
    <t>braun rot ivoor mosaik Typ 2</t>
  </si>
  <si>
    <t>braun opal weiß</t>
  </si>
  <si>
    <t>Schauklassenbereich I Lipochromvögel</t>
  </si>
  <si>
    <t>Schauklassenbereich II Schwarzvögel</t>
  </si>
  <si>
    <t>Schauklassenbereich III Achatvögel</t>
  </si>
  <si>
    <t>Schauklassenbereich IV Braunvögel</t>
  </si>
  <si>
    <t>Schauklassenbereich V Isabellvögel</t>
  </si>
  <si>
    <t>Schauklassenbereich VI Phaeovögel</t>
  </si>
  <si>
    <t xml:space="preserve"> Schauklassenbereich VII Satinetvögel</t>
  </si>
  <si>
    <t>Schauklassenbereich VIII Jaspe</t>
  </si>
  <si>
    <t>Schauklassenbereich IX Neumutationen</t>
  </si>
  <si>
    <t>Harlekin</t>
  </si>
  <si>
    <t>braun pastell gelb intensiv</t>
  </si>
  <si>
    <t>braun pastell rot intensiv</t>
  </si>
  <si>
    <t>braun topas</t>
  </si>
  <si>
    <t>braun eumo gelb intensiv</t>
  </si>
  <si>
    <t>braun eumo gelb schimmel</t>
  </si>
  <si>
    <t>braun eumo gelb mosaik Typ 1</t>
  </si>
  <si>
    <t>braun eumo gelb mosaik Typ 2</t>
  </si>
  <si>
    <t>braun eumo gelb ivoor intensiv</t>
  </si>
  <si>
    <t>braun eumo gelb ivoor schimmel</t>
  </si>
  <si>
    <t>braun eumo gelb ivoor mosaik Typ 1</t>
  </si>
  <si>
    <t>braun eumo gelb ivoor mosaik Typ 2</t>
  </si>
  <si>
    <t>braun eumo rot intensiv</t>
  </si>
  <si>
    <t>braun eumo rot schimmel</t>
  </si>
  <si>
    <t>braun eumo rot mosaik Typ 1</t>
  </si>
  <si>
    <t>braun eumo rot mosaik Typ 2</t>
  </si>
  <si>
    <t>braun eumo rot ivoor intensiv</t>
  </si>
  <si>
    <t>braun eumo rot ivoor schimmel</t>
  </si>
  <si>
    <t>braun eumo rot ivoor mosaik Typ 1</t>
  </si>
  <si>
    <t>braun eumo rot ivoor mosaik Typ 2</t>
  </si>
  <si>
    <t>braun eumo  weiß</t>
  </si>
  <si>
    <t>braun onyx weiß</t>
  </si>
  <si>
    <t>braun kobalt</t>
  </si>
  <si>
    <t>1 A II</t>
  </si>
  <si>
    <t>1 A III</t>
  </si>
  <si>
    <t>1 K A III</t>
  </si>
  <si>
    <t>1 K D d</t>
  </si>
  <si>
    <t>1 K D r</t>
  </si>
  <si>
    <t>2 C I T1</t>
  </si>
  <si>
    <t>2 C I T2</t>
  </si>
  <si>
    <t>2 C II T1</t>
  </si>
  <si>
    <t>2 C II T2</t>
  </si>
  <si>
    <t>2 C III T1</t>
  </si>
  <si>
    <t>2 C III T2</t>
  </si>
  <si>
    <t>2 A IV</t>
  </si>
  <si>
    <t>2 C VI T1</t>
  </si>
  <si>
    <t>2 C IV T2</t>
  </si>
  <si>
    <t>2 E C I T1</t>
  </si>
  <si>
    <t>2 E C I T2</t>
  </si>
  <si>
    <t>2 E C II T1</t>
  </si>
  <si>
    <t>2 E C II T2</t>
  </si>
  <si>
    <t>2 E C III T1</t>
  </si>
  <si>
    <t>2 E C III T2</t>
  </si>
  <si>
    <t>2 F A I</t>
  </si>
  <si>
    <t>2 F C I T1</t>
  </si>
  <si>
    <t>2 F C I T2</t>
  </si>
  <si>
    <t>2 F C II T1</t>
  </si>
  <si>
    <t>2 F C II T2</t>
  </si>
  <si>
    <t>2 F C III T1</t>
  </si>
  <si>
    <t>2 F C III T2</t>
  </si>
  <si>
    <t>2 F C IV T1</t>
  </si>
  <si>
    <t>2 F C IV T2</t>
  </si>
  <si>
    <t>2 G C I T2</t>
  </si>
  <si>
    <t>2 G C I T1</t>
  </si>
  <si>
    <t>2 G C II T2</t>
  </si>
  <si>
    <t>2 G C II T1</t>
  </si>
  <si>
    <t>2 G A III</t>
  </si>
  <si>
    <t>2 G C III T2</t>
  </si>
  <si>
    <t>2 G C III T1</t>
  </si>
  <si>
    <t>2 G A IV</t>
  </si>
  <si>
    <t>2 G C IV T2</t>
  </si>
  <si>
    <t>2 G C IV T1</t>
  </si>
  <si>
    <t>2 L C I T1</t>
  </si>
  <si>
    <t>2 L C I T2</t>
  </si>
  <si>
    <t>2 L C II T1</t>
  </si>
  <si>
    <t>2 L C II T2</t>
  </si>
  <si>
    <t>2 L C III T1</t>
  </si>
  <si>
    <t>2 L C III T2</t>
  </si>
  <si>
    <t>2 L C IV T1</t>
  </si>
  <si>
    <t>2 L C IV T2</t>
  </si>
  <si>
    <t>2 M C I T1</t>
  </si>
  <si>
    <t>2 M C I T2</t>
  </si>
  <si>
    <t>2 M A II</t>
  </si>
  <si>
    <t>2 M C II T1</t>
  </si>
  <si>
    <t>2 M C II T2</t>
  </si>
  <si>
    <t>2 M C III T1</t>
  </si>
  <si>
    <t>2 M C III T2</t>
  </si>
  <si>
    <t>2 M C IV T1</t>
  </si>
  <si>
    <t>2 M C IV T2</t>
  </si>
  <si>
    <t>2 N C I T1</t>
  </si>
  <si>
    <t>2 N C I T2</t>
  </si>
  <si>
    <t>2 N A II</t>
  </si>
  <si>
    <t>2 N C II T1</t>
  </si>
  <si>
    <t>2 N C II T2</t>
  </si>
  <si>
    <t>2 N C III T1</t>
  </si>
  <si>
    <t>2 N C III T2</t>
  </si>
  <si>
    <t>2 N C IV T1</t>
  </si>
  <si>
    <t>2 N C IV T2</t>
  </si>
  <si>
    <t xml:space="preserve">2 O A I </t>
  </si>
  <si>
    <t xml:space="preserve">2 O B I </t>
  </si>
  <si>
    <t xml:space="preserve">2 O C I T1 </t>
  </si>
  <si>
    <t xml:space="preserve">2 O C I T2 </t>
  </si>
  <si>
    <t xml:space="preserve">2 O A II </t>
  </si>
  <si>
    <t xml:space="preserve">2 O B II </t>
  </si>
  <si>
    <t xml:space="preserve">2 O C II T1 </t>
  </si>
  <si>
    <t xml:space="preserve">2 O C II T2 </t>
  </si>
  <si>
    <t xml:space="preserve">2 O A III </t>
  </si>
  <si>
    <t xml:space="preserve">2 O B III </t>
  </si>
  <si>
    <t xml:space="preserve">2 O C III T1 </t>
  </si>
  <si>
    <t xml:space="preserve">2 O C III T2 </t>
  </si>
  <si>
    <t xml:space="preserve">2 O A IV </t>
  </si>
  <si>
    <t>3 C I T1</t>
  </si>
  <si>
    <t>3 C I T2</t>
  </si>
  <si>
    <t>3 C II T1</t>
  </si>
  <si>
    <t>3 C II T2</t>
  </si>
  <si>
    <t>3 C III T1</t>
  </si>
  <si>
    <t>3 C III T2</t>
  </si>
  <si>
    <t>3 C IV T1</t>
  </si>
  <si>
    <t>3 C IV T2</t>
  </si>
  <si>
    <t>3 E C I T1</t>
  </si>
  <si>
    <t>3 E C I T2</t>
  </si>
  <si>
    <t>3 E C II T1</t>
  </si>
  <si>
    <t>3 E C II T2</t>
  </si>
  <si>
    <t>3 E C III T1</t>
  </si>
  <si>
    <t>3 E C III T2</t>
  </si>
  <si>
    <t>3 E A IV</t>
  </si>
  <si>
    <t>3 E C IV T1</t>
  </si>
  <si>
    <t>3 E C IV T2</t>
  </si>
  <si>
    <t>3 F C I T1</t>
  </si>
  <si>
    <t>3 F C I T2</t>
  </si>
  <si>
    <t>3 F C II T1</t>
  </si>
  <si>
    <t>3 F C II T2</t>
  </si>
  <si>
    <t>3 F C III T1</t>
  </si>
  <si>
    <t>3 F A IV</t>
  </si>
  <si>
    <t>3 F C IV T1</t>
  </si>
  <si>
    <t>3 F C IV T2</t>
  </si>
  <si>
    <t>3 L C I T1</t>
  </si>
  <si>
    <t>3 L C I T2</t>
  </si>
  <si>
    <t>3 L C II T1</t>
  </si>
  <si>
    <t>3 L C II T2</t>
  </si>
  <si>
    <t>3 L C III T1</t>
  </si>
  <si>
    <t>3 L C III T2</t>
  </si>
  <si>
    <t>3 L C IV T1</t>
  </si>
  <si>
    <t>3 L C IV T2</t>
  </si>
  <si>
    <t>3 M C I T1</t>
  </si>
  <si>
    <t>3 M C I T2</t>
  </si>
  <si>
    <t>3 M C II T1</t>
  </si>
  <si>
    <t>3 M C II T2</t>
  </si>
  <si>
    <t>3 M C III T1</t>
  </si>
  <si>
    <t>3 M C III T2</t>
  </si>
  <si>
    <t>3 M C IV T1</t>
  </si>
  <si>
    <t>3 M C IV T2</t>
  </si>
  <si>
    <t>3 N C I T1</t>
  </si>
  <si>
    <t>3 N C I T2</t>
  </si>
  <si>
    <t>3 N C II T1</t>
  </si>
  <si>
    <t>3 N C II T2</t>
  </si>
  <si>
    <t>3 N C III T1</t>
  </si>
  <si>
    <t>3 N C III T2</t>
  </si>
  <si>
    <t>3 N C IV T1</t>
  </si>
  <si>
    <t>3 N C IV T2</t>
  </si>
  <si>
    <t>4 C I T1</t>
  </si>
  <si>
    <t>4 C I T2</t>
  </si>
  <si>
    <t>4 C II T1</t>
  </si>
  <si>
    <t>4 C II T2</t>
  </si>
  <si>
    <t>4 C III T1</t>
  </si>
  <si>
    <t>4 C III T2</t>
  </si>
  <si>
    <t>4 C IV T1</t>
  </si>
  <si>
    <t>4 C IV T2</t>
  </si>
  <si>
    <t>4 E C I T1</t>
  </si>
  <si>
    <t>4 E C I T2</t>
  </si>
  <si>
    <t>4 E C II T1</t>
  </si>
  <si>
    <t>4 E C II T2</t>
  </si>
  <si>
    <t>4 E C III T1</t>
  </si>
  <si>
    <t>4 E C III T2</t>
  </si>
  <si>
    <t>4 E C IV T1</t>
  </si>
  <si>
    <t>4 E C IV T2</t>
  </si>
  <si>
    <t>4 F C I T1</t>
  </si>
  <si>
    <t>4 F C I T2</t>
  </si>
  <si>
    <t>4 F C II T1</t>
  </si>
  <si>
    <t>4 F C II T2</t>
  </si>
  <si>
    <t>4 F C III T1</t>
  </si>
  <si>
    <t>4 F C III T2</t>
  </si>
  <si>
    <t>4 F C IV T1</t>
  </si>
  <si>
    <t>4 F C IV T2</t>
  </si>
  <si>
    <t>4 L</t>
  </si>
  <si>
    <t>4 M A I</t>
  </si>
  <si>
    <t>4 M B I</t>
  </si>
  <si>
    <t>4 M C I T1</t>
  </si>
  <si>
    <t>4 M C I T2</t>
  </si>
  <si>
    <t>4 M A II</t>
  </si>
  <si>
    <t>4 M B II</t>
  </si>
  <si>
    <t>4 M C II T1</t>
  </si>
  <si>
    <t>4 M C II T2</t>
  </si>
  <si>
    <t>4 M A III</t>
  </si>
  <si>
    <t>4 M B III</t>
  </si>
  <si>
    <t>4 M C III T1</t>
  </si>
  <si>
    <t>4 M C III T2</t>
  </si>
  <si>
    <t>4 M A IV</t>
  </si>
  <si>
    <t>4 M B IV</t>
  </si>
  <si>
    <t>4 M C IV T1</t>
  </si>
  <si>
    <t>4 M C IV T2</t>
  </si>
  <si>
    <t>4 M D</t>
  </si>
  <si>
    <t>4 N C I T1</t>
  </si>
  <si>
    <t>4 N C I T2</t>
  </si>
  <si>
    <t>4 N C II T1</t>
  </si>
  <si>
    <t>4 N C II T2</t>
  </si>
  <si>
    <t>4 N C III T1</t>
  </si>
  <si>
    <t>4 N C III T2</t>
  </si>
  <si>
    <t>4 N C IV T1</t>
  </si>
  <si>
    <t>4 N C IV T2</t>
  </si>
  <si>
    <t>4 O</t>
  </si>
  <si>
    <t>isabell rot ivoor mosaik Typ 2</t>
  </si>
  <si>
    <t>isabell pastell gelb intensiv</t>
  </si>
  <si>
    <t>isabell pastell rot intensiv</t>
  </si>
  <si>
    <t>isabell topas</t>
  </si>
  <si>
    <t>isabell opal</t>
  </si>
  <si>
    <t>5 C I T1</t>
  </si>
  <si>
    <t>5 C I T2</t>
  </si>
  <si>
    <t>5 C II T1</t>
  </si>
  <si>
    <t>5 C II T2</t>
  </si>
  <si>
    <t>5 C III T1</t>
  </si>
  <si>
    <t>5 C III T2</t>
  </si>
  <si>
    <t>5 A IV</t>
  </si>
  <si>
    <t>5 C IV T1</t>
  </si>
  <si>
    <t>5 C IV T2</t>
  </si>
  <si>
    <t>5 D d</t>
  </si>
  <si>
    <t>5 D r</t>
  </si>
  <si>
    <t>5 F C I T1</t>
  </si>
  <si>
    <t>5 F C I T2</t>
  </si>
  <si>
    <t>5 F C II T1</t>
  </si>
  <si>
    <t>5 F C II T2</t>
  </si>
  <si>
    <t>5 F C III T1</t>
  </si>
  <si>
    <t>5 F C III T2</t>
  </si>
  <si>
    <t>5 F C IV T1</t>
  </si>
  <si>
    <t>5 F C IV T2</t>
  </si>
  <si>
    <t>5 L</t>
  </si>
  <si>
    <t>5 E</t>
  </si>
  <si>
    <t>phaeo rot ivoor mosaik Typ 2</t>
  </si>
  <si>
    <t>phaeo weiß</t>
  </si>
  <si>
    <t>6 H C I T1</t>
  </si>
  <si>
    <t>6 H C I T2</t>
  </si>
  <si>
    <t>6 H C II T1</t>
  </si>
  <si>
    <t>6 H C II T2</t>
  </si>
  <si>
    <t>6 H C III T1</t>
  </si>
  <si>
    <t>6 H C III T2</t>
  </si>
  <si>
    <t>6 H C IV T1</t>
  </si>
  <si>
    <t>6 H C IV T2</t>
  </si>
  <si>
    <t>satinet rot ivoor mosaik Typ 2</t>
  </si>
  <si>
    <t>7 J C I T1</t>
  </si>
  <si>
    <t>7 J C I T2</t>
  </si>
  <si>
    <t>7 J C II T1</t>
  </si>
  <si>
    <t>7 J C II T2</t>
  </si>
  <si>
    <t>7 J C III T1</t>
  </si>
  <si>
    <t>7 J C III T2</t>
  </si>
  <si>
    <t>7 J C IV T1</t>
  </si>
  <si>
    <t>7 J C IV T2</t>
  </si>
  <si>
    <t>schwarz eumo rot ivoor mosaik Typ 2</t>
  </si>
  <si>
    <t>schwarz eumo weiß</t>
  </si>
  <si>
    <t>2 M D</t>
  </si>
  <si>
    <t>schwarz onyx gelb intensiv</t>
  </si>
  <si>
    <t>2 N A I</t>
  </si>
  <si>
    <t>schwarz onyx gelb schimmel</t>
  </si>
  <si>
    <t>2 N B I</t>
  </si>
  <si>
    <t>schwarz onyx gelb mosaik Typ 1</t>
  </si>
  <si>
    <t>schwarz onyx gelb mosaik Typ 2</t>
  </si>
  <si>
    <t>schwarz onyx gelb ivoor intensiv</t>
  </si>
  <si>
    <t>schwarz onyx gelb ivoor schimmel</t>
  </si>
  <si>
    <t>2 N B II</t>
  </si>
  <si>
    <t>schwarz onyx gelb ivoor mosaik Typ 1</t>
  </si>
  <si>
    <t>schwarz onyx gelb ivoor mosaik Typ 2</t>
  </si>
  <si>
    <t>schwarz onyx rot intensiv</t>
  </si>
  <si>
    <t>2 N A III</t>
  </si>
  <si>
    <t>schwarz onyx rot schimmel</t>
  </si>
  <si>
    <t>2 N B III</t>
  </si>
  <si>
    <t>schwarz onyx rot mosaik Typ 1</t>
  </si>
  <si>
    <t>schwarz onyx rot mosaik Typ 2</t>
  </si>
  <si>
    <t>schwarz onyx rot ivoor intensiv</t>
  </si>
  <si>
    <t>2 N A IV</t>
  </si>
  <si>
    <t>schwarz onyx rot ivoor schimmel</t>
  </si>
  <si>
    <t>2 N B IV</t>
  </si>
  <si>
    <t>schwarz onyx rot ivoor mosaik Typ 1</t>
  </si>
  <si>
    <t>schwarz onyx rot ivoor mosaik Typ 2</t>
  </si>
  <si>
    <t>schwarz onyx weiß</t>
  </si>
  <si>
    <t>2 N D</t>
  </si>
  <si>
    <t>achat gelb intensiv</t>
  </si>
  <si>
    <t>3 A I</t>
  </si>
  <si>
    <t>achat gelb schimmel</t>
  </si>
  <si>
    <t>3 B I</t>
  </si>
  <si>
    <t>achat gelb mosaik Typ 1</t>
  </si>
  <si>
    <t>achat gelb mosaik Typ 2</t>
  </si>
  <si>
    <t>achat gelb ivoor intensiv</t>
  </si>
  <si>
    <t>3 A II</t>
  </si>
  <si>
    <t>achat gelb ivoor schimmel</t>
  </si>
  <si>
    <t>3 B II</t>
  </si>
  <si>
    <t>achat gelb ivoor mosaik Typ 1</t>
  </si>
  <si>
    <t>achat gelb ivoor mosaik Typ 2</t>
  </si>
  <si>
    <t>achat rot intensiv</t>
  </si>
  <si>
    <t>3 A III</t>
  </si>
  <si>
    <t>achat rot schimmel</t>
  </si>
  <si>
    <t>3 B III</t>
  </si>
  <si>
    <t>achat rot mosaik Typ 1</t>
  </si>
  <si>
    <t>achat rot mosaik Typ 2</t>
  </si>
  <si>
    <t>achat rot ivoor intensiv</t>
  </si>
  <si>
    <t>3 A IV</t>
  </si>
  <si>
    <t>achat rot ivoor schimmel</t>
  </si>
  <si>
    <t>3 B IV</t>
  </si>
  <si>
    <t>achat rot ivoor mosaik Typ 1</t>
  </si>
  <si>
    <t>achat weiß dominant</t>
  </si>
  <si>
    <t>3 D d</t>
  </si>
  <si>
    <t>achat weiß rezessiv</t>
  </si>
  <si>
    <t>3 D r</t>
  </si>
  <si>
    <t>achat opal gelb intensiv</t>
  </si>
  <si>
    <t>3 E A I</t>
  </si>
  <si>
    <t>achat opal gelb schimmel</t>
  </si>
  <si>
    <t>3 E B I</t>
  </si>
  <si>
    <t>achat opal gelb mosaik Typ 1</t>
  </si>
  <si>
    <t>achat opal gelb mosaik Typ 2</t>
  </si>
  <si>
    <t>achat opal gelb ivoor intensiv</t>
  </si>
  <si>
    <t>3 E A II</t>
  </si>
  <si>
    <t>achat opal gelb ivoor schimmel</t>
  </si>
  <si>
    <t>3 E B II</t>
  </si>
  <si>
    <t>achat opal gelb ivoor mosaik Typ 1</t>
  </si>
  <si>
    <t>achat opal gelb ivoor mosaik Typ 2</t>
  </si>
  <si>
    <t>achat opal rot intensiv</t>
  </si>
  <si>
    <t>3 E A III</t>
  </si>
  <si>
    <t>achat opal rot schimmel</t>
  </si>
  <si>
    <t>3 E B III</t>
  </si>
  <si>
    <t>achat opal rot mosaik Typ 1</t>
  </si>
  <si>
    <t>achat opal rot mosaik Typ 2</t>
  </si>
  <si>
    <t>achat opal rot ivoor intensiv</t>
  </si>
  <si>
    <t>achat opal rot ivoor schimmel</t>
  </si>
  <si>
    <t>3 E B IV</t>
  </si>
  <si>
    <t>achat opal rot ivoor mosaik Typ 1</t>
  </si>
  <si>
    <t>achat opal rot ivoor mosaik Typ 2</t>
  </si>
  <si>
    <t>achat opal weiß dominant</t>
  </si>
  <si>
    <t>3 E D d</t>
  </si>
  <si>
    <t>achat opal weiß rezessiv</t>
  </si>
  <si>
    <t>3 E D r</t>
  </si>
  <si>
    <t>3 F A I</t>
  </si>
  <si>
    <t>achat pastell gelb schimmel</t>
  </si>
  <si>
    <t>3 F B I</t>
  </si>
  <si>
    <t>achat pastell gelb mosaik Typ 1</t>
  </si>
  <si>
    <t>achat pastell gelb mosaik Typ 2</t>
  </si>
  <si>
    <t>achat pastell gelb ivoor intensiv</t>
  </si>
  <si>
    <t>3 F A II</t>
  </si>
  <si>
    <t>achat pastell gelb ivoor schimmel</t>
  </si>
  <si>
    <t>3 F B II</t>
  </si>
  <si>
    <t>achat pastell gelb ivoor mosaik Typ 1</t>
  </si>
  <si>
    <t>achat pastell gelb ivoor mosaik Typ 2</t>
  </si>
  <si>
    <t>3 F A III</t>
  </si>
  <si>
    <t>Jaspe gelbgrundig incl. ivoor</t>
  </si>
  <si>
    <t>Jaspe rotgrundig incl. Ivoor</t>
  </si>
  <si>
    <t>Jaspe weißgrundig</t>
  </si>
  <si>
    <t>8 S D</t>
  </si>
  <si>
    <t>8 S III</t>
  </si>
  <si>
    <t>8 S I</t>
  </si>
  <si>
    <t>achat pastell rot schimmel</t>
  </si>
  <si>
    <t>3 F B III</t>
  </si>
  <si>
    <t>achat pastell rot mosaik Typ 1</t>
  </si>
  <si>
    <t>achat pastell rot mosaik Typ 2</t>
  </si>
  <si>
    <t>achat pastell rot ivoor intensiv</t>
  </si>
  <si>
    <t>achat pastell rot ivoor schimmel</t>
  </si>
  <si>
    <t>3 F B IV</t>
  </si>
  <si>
    <t>achat pastell rot ivoor mosaik Typ 1</t>
  </si>
  <si>
    <t>achat pastell rot ivoor mosaik Typ 2</t>
  </si>
  <si>
    <t>achat pastell weiß dominant</t>
  </si>
  <si>
    <t>3 F D d</t>
  </si>
  <si>
    <t>achat pastell weiß rezessiv</t>
  </si>
  <si>
    <t>3 F D r</t>
  </si>
  <si>
    <t>achat topas gelb intensiv</t>
  </si>
  <si>
    <t>3 L A I</t>
  </si>
  <si>
    <t>achat topas gelb schimmel</t>
  </si>
  <si>
    <t>3 L B I</t>
  </si>
  <si>
    <t>achat topas gelb mosaik Typ 1</t>
  </si>
  <si>
    <t>achat topas gelb mosaik Typ 2</t>
  </si>
  <si>
    <t>achat topas gelb ivoor intensiv</t>
  </si>
  <si>
    <t>3 L A II</t>
  </si>
  <si>
    <t>achat topas gelb ivoor schimmel</t>
  </si>
  <si>
    <t>3 L B II</t>
  </si>
  <si>
    <t>achat topas gelb ivoor mosaik Typ 1</t>
  </si>
  <si>
    <t>achat topas gelb ivoor mosaik Typ 2</t>
  </si>
  <si>
    <t>achat topas rot intensiv</t>
  </si>
  <si>
    <t>3 L A III</t>
  </si>
  <si>
    <t>achat topas rot schimmel</t>
  </si>
  <si>
    <t>3 L B III</t>
  </si>
  <si>
    <t>achat topas rot mosaik Typ 1</t>
  </si>
  <si>
    <t>achat topas rot mosaik Typ 2</t>
  </si>
  <si>
    <t>achat topas rot ivoor intensiv</t>
  </si>
  <si>
    <t>3 L A IV</t>
  </si>
  <si>
    <t>achat topas rot ivoor schimmel</t>
  </si>
  <si>
    <t>3 L B IV</t>
  </si>
  <si>
    <t>achat topas rot ivoor mosaik Typ 1</t>
  </si>
  <si>
    <t>achat topas rot ivoor mosaik Typ 2</t>
  </si>
  <si>
    <t>achat topas weiß dominant</t>
  </si>
  <si>
    <t>3 L D d</t>
  </si>
  <si>
    <t>achat topas weiß rezessiv</t>
  </si>
  <si>
    <t>3 L D r</t>
  </si>
  <si>
    <t>achat eumo gelb intensiv</t>
  </si>
  <si>
    <t>3 M A I</t>
  </si>
  <si>
    <t>achat eumo gelb schimmel</t>
  </si>
  <si>
    <t>3 M B I</t>
  </si>
  <si>
    <t>achat eumo gelb mosaik Typ 1</t>
  </si>
  <si>
    <t>achat eumo gelb mosaik Typ 2</t>
  </si>
  <si>
    <t>achat eumo gelb ivoor intensiv</t>
  </si>
  <si>
    <t>3 M A II</t>
  </si>
  <si>
    <t>achat eumo gelb ivoor schimmel</t>
  </si>
  <si>
    <t>3 M B II</t>
  </si>
  <si>
    <t>achat eumo gelb ivoor mosaik Typ 1</t>
  </si>
  <si>
    <t>achat eumo gelb ivoor mosaik Typ 2</t>
  </si>
  <si>
    <t>achat eumo rot intensiv</t>
  </si>
  <si>
    <t>3 M A III</t>
  </si>
  <si>
    <t>achat eumo rot schimmel</t>
  </si>
  <si>
    <t>3 M B III</t>
  </si>
  <si>
    <t>achat eumo rot mosaik Typ 1</t>
  </si>
  <si>
    <t>achat eumo rot mosaik Typ 2</t>
  </si>
  <si>
    <t>achat eumo rot ivoor intensiv</t>
  </si>
  <si>
    <t>3 M A IV</t>
  </si>
  <si>
    <t>achat eumo rot ivoor schimmel</t>
  </si>
  <si>
    <t>3 M B IV</t>
  </si>
  <si>
    <t>achat eumo rot ivoor mosaik Typ 1</t>
  </si>
  <si>
    <t>achat eumo rot ivoor mosaik Typ 2</t>
  </si>
  <si>
    <t>achat eumo weiß dominant</t>
  </si>
  <si>
    <t>3 M D d</t>
  </si>
  <si>
    <t>achat eumo weiß rezessiv</t>
  </si>
  <si>
    <t>3 M D r</t>
  </si>
  <si>
    <t>achat onyx gelb intensiv</t>
  </si>
  <si>
    <t>3 N A I</t>
  </si>
  <si>
    <t>achat onyx gelb schimmel</t>
  </si>
  <si>
    <t>3 N B I</t>
  </si>
  <si>
    <t>achat onyx gelb mosaik Typ 1</t>
  </si>
  <si>
    <t>achat onyx gelb mosaik Typ 2</t>
  </si>
  <si>
    <t>achat onyx gelb ivoor intensiv</t>
  </si>
  <si>
    <t>3 N A II</t>
  </si>
  <si>
    <t>achat onyx gelb ivoor schimmel</t>
  </si>
  <si>
    <t>3 N B II</t>
  </si>
  <si>
    <t>achat onyx gelb ivoor mosaik Typ 1</t>
  </si>
  <si>
    <t>achat onyx gelb ivoor mosaik Typ 2</t>
  </si>
  <si>
    <t>achat onyx rot intensiv</t>
  </si>
  <si>
    <t>3 N A III</t>
  </si>
  <si>
    <t>achat onyx rot schimmel</t>
  </si>
  <si>
    <t>3 N B III</t>
  </si>
  <si>
    <t>achat onyx rot mosaik Typ 1</t>
  </si>
  <si>
    <t>achat onyx rot mosaik Typ 2</t>
  </si>
  <si>
    <t>achat onyx rot ivoor intensiv</t>
  </si>
  <si>
    <t>3 N A IV</t>
  </si>
  <si>
    <t>achat onyx rot ivoor schimmel</t>
  </si>
  <si>
    <t>3 N B IV</t>
  </si>
  <si>
    <t>achat onyx rot ivoor mosaik Typ 1</t>
  </si>
  <si>
    <t>achat onyx rot ivoor mosaik Typ 2</t>
  </si>
  <si>
    <t>achat onyx weiß dominant</t>
  </si>
  <si>
    <t>3 N D d</t>
  </si>
  <si>
    <t>achat onyx weiß rezessiv</t>
  </si>
  <si>
    <t>3 N D r</t>
  </si>
  <si>
    <t>braun gelb intensiv</t>
  </si>
  <si>
    <t>4 A I</t>
  </si>
  <si>
    <t>braun gelb schimmel</t>
  </si>
  <si>
    <t>4 B I</t>
  </si>
  <si>
    <t>braun gelb mosaik Typ 1</t>
  </si>
  <si>
    <t>braun gelb mosaik Typ 2</t>
  </si>
  <si>
    <t>braun gelb ivoor intensiv</t>
  </si>
  <si>
    <t>4 A II</t>
  </si>
  <si>
    <t>braun gelb ivoor schimmel</t>
  </si>
  <si>
    <t>4 B II</t>
  </si>
  <si>
    <t>braun gelb ivoor mosaik Typ 1</t>
  </si>
  <si>
    <t>braun gelb ivoor mosaik Typ 2</t>
  </si>
  <si>
    <t>braun rot intensiv</t>
  </si>
  <si>
    <t>4 A III</t>
  </si>
  <si>
    <t>braun rot schimmel</t>
  </si>
  <si>
    <t>4 B III</t>
  </si>
  <si>
    <t>braun rot mosaik Typ 1</t>
  </si>
  <si>
    <t>braun rot mosaik Typ 2</t>
  </si>
  <si>
    <t>braun rot ivoor intensiv</t>
  </si>
  <si>
    <t>4 A IV</t>
  </si>
  <si>
    <t>braun rot ivoor schimmel</t>
  </si>
  <si>
    <t>4 B IV</t>
  </si>
  <si>
    <t>braun rot ivoor mosaik Typ 1</t>
  </si>
  <si>
    <t>braun weiß</t>
  </si>
  <si>
    <t>4 D</t>
  </si>
  <si>
    <t>braun opal gelb intensiv</t>
  </si>
  <si>
    <t>4 E A I</t>
  </si>
  <si>
    <t>braun opal gelb schimmel</t>
  </si>
  <si>
    <t>4 E B I</t>
  </si>
  <si>
    <t>LLAR-G-W</t>
  </si>
  <si>
    <t>braun opal gelb mosaik Typ 1</t>
  </si>
  <si>
    <t>braun opal gelb mosaik Typ 2</t>
  </si>
  <si>
    <t>braun opal gelb ivoor intensiv</t>
  </si>
  <si>
    <t>4 E A II</t>
  </si>
  <si>
    <t>braun opal gelb ivoor schimmel</t>
  </si>
  <si>
    <t>4 E B II</t>
  </si>
  <si>
    <t>braun opal gelb ivoor mosaik Typ 1</t>
  </si>
  <si>
    <t>braun opal gelb ivoor mosaik Typ 2</t>
  </si>
  <si>
    <t>braun opal rot intensiv</t>
  </si>
  <si>
    <t>4 E A III</t>
  </si>
  <si>
    <t>braun opal rot schimmel</t>
  </si>
  <si>
    <t>4 E B III</t>
  </si>
  <si>
    <t>Nach dem neusten Stand des DKB gültig ab DM 2015</t>
  </si>
  <si>
    <t>Schauklassenfinder für FP</t>
  </si>
  <si>
    <t>Weißflügel gelbgrundig incl. ivoor</t>
  </si>
  <si>
    <t>1 P I</t>
  </si>
  <si>
    <t>1 P III</t>
  </si>
  <si>
    <t>1 R</t>
  </si>
  <si>
    <t>Weißflügel rotgrundig incl. ivoor</t>
  </si>
  <si>
    <t>Urucum incl. Rotaugen und ivoor</t>
  </si>
  <si>
    <t>Kanarie Jaspe gelbgrundig incl. ivoor</t>
  </si>
  <si>
    <t>Kanarie Jaspe rotgrundig incl. Ivoor</t>
  </si>
  <si>
    <t>Kanarie Jaspe weißgrundig</t>
  </si>
  <si>
    <t>Giboso Espanol</t>
  </si>
  <si>
    <t>Schweizer Frisé</t>
  </si>
  <si>
    <t>Gibber Italicus</t>
  </si>
  <si>
    <t>Paduaner Haube</t>
  </si>
  <si>
    <t>Paduaner Glattkopf</t>
  </si>
  <si>
    <t>Makige</t>
  </si>
  <si>
    <t>AGI</t>
  </si>
  <si>
    <t>Melado tinerfeno</t>
  </si>
  <si>
    <t>Irish Fancy</t>
  </si>
  <si>
    <t>MAKI</t>
  </si>
  <si>
    <t>AGI-W</t>
  </si>
  <si>
    <t>MELA</t>
  </si>
  <si>
    <t>Gloster Consort</t>
  </si>
  <si>
    <t xml:space="preserve">Raza </t>
  </si>
  <si>
    <t xml:space="preserve">Lizard </t>
  </si>
  <si>
    <t>Crested</t>
  </si>
  <si>
    <t>Crestbred</t>
  </si>
  <si>
    <t>Rheinländer Haube</t>
  </si>
  <si>
    <t>Rheinländer Glattkopf</t>
  </si>
  <si>
    <t>Pariser Trompeter</t>
  </si>
  <si>
    <t>Südholländer</t>
  </si>
  <si>
    <t>Nordholländer</t>
  </si>
  <si>
    <t>Fiorino Haube</t>
  </si>
  <si>
    <t>Fiorino Glattkopf</t>
  </si>
  <si>
    <t>Mehringer</t>
  </si>
  <si>
    <t>braun opal rot mosaik Typ 1</t>
  </si>
  <si>
    <t>braun opal rot mosaik Typ 2</t>
  </si>
  <si>
    <t>braun opal rot ivoor intensiv</t>
  </si>
  <si>
    <t>4 E A IV</t>
  </si>
  <si>
    <t>braun opal rot ivoor schimmel</t>
  </si>
  <si>
    <t>4 E B IV</t>
  </si>
  <si>
    <t>braun opal rot ivoor mosaik Typ 1</t>
  </si>
  <si>
    <t>braun opal rot ivoor mosaik Typ 2</t>
  </si>
  <si>
    <t>4 E D</t>
  </si>
  <si>
    <t>4 F A I</t>
  </si>
  <si>
    <t>braun pastell gelb schimmel</t>
  </si>
  <si>
    <t>4 F B I</t>
  </si>
  <si>
    <t>braun pastell gelb mosaik Typ 1</t>
  </si>
  <si>
    <t>braun pastell gelb mosaik Typ 2</t>
  </si>
  <si>
    <t>braun pastell gelb ivoor intensiv</t>
  </si>
  <si>
    <t>4 F A II</t>
  </si>
  <si>
    <t>braun pastell gelb ivoor schimmel</t>
  </si>
  <si>
    <t>4 F B II</t>
  </si>
  <si>
    <t>braun pastell gelb ivoor mosaik Typ 1</t>
  </si>
  <si>
    <t>braun pastell gelb ivoor mosaik Typ 2</t>
  </si>
  <si>
    <t>4 F A III</t>
  </si>
  <si>
    <t>braun pastell rot schimmel</t>
  </si>
  <si>
    <t>4 F B III</t>
  </si>
  <si>
    <t>braun pastell rot mosaik Typ 1</t>
  </si>
  <si>
    <t>braun pastell rot mosaik Typ 2</t>
  </si>
  <si>
    <t>braun pastell rot ivoor intensiv</t>
  </si>
  <si>
    <t>4 F A IV</t>
  </si>
  <si>
    <t>braun pastell rot ivoor schimmel</t>
  </si>
  <si>
    <t>4 F B IV</t>
  </si>
  <si>
    <t>braun pastell rot ivoor mosaik Typ 1</t>
  </si>
  <si>
    <t>braun pastell rot ivoor mosaik Typ 2</t>
  </si>
  <si>
    <t xml:space="preserve">braun pastell weiß </t>
  </si>
  <si>
    <t>4 F D</t>
  </si>
  <si>
    <t>braun onyx gelb intensiv</t>
  </si>
  <si>
    <t>4 N A I</t>
  </si>
  <si>
    <t>braun onyx gelb schimmel</t>
  </si>
  <si>
    <t>4 N B I</t>
  </si>
  <si>
    <t>braun onyx gelb mosaik Typ 1</t>
  </si>
  <si>
    <t>braun onyx gelb mosaik Typ 2</t>
  </si>
  <si>
    <t>braun onyx gelb ivoor intensiv</t>
  </si>
  <si>
    <t>4 N A II</t>
  </si>
  <si>
    <t>braun onyx gelb ivoor schimmel</t>
  </si>
  <si>
    <t>4 N B II</t>
  </si>
  <si>
    <t>braun onyx gelb ivoor mosaik Typ 1</t>
  </si>
  <si>
    <t>braun onyx gelb ivoor mosaik Typ 2</t>
  </si>
  <si>
    <t>braun onyx rot intensiv</t>
  </si>
  <si>
    <t>4 N A III</t>
  </si>
  <si>
    <t>braun onyx rot schimmel</t>
  </si>
  <si>
    <t>4 N B III</t>
  </si>
  <si>
    <t>braun onyx rot mosaik Typ 1</t>
  </si>
  <si>
    <t>braun onyx rot mosaik Typ 2</t>
  </si>
  <si>
    <t>braun onyx rot ivoor intensiv</t>
  </si>
  <si>
    <t>4 N A IV</t>
  </si>
  <si>
    <t>braun onyx rot ivoor schimmel</t>
  </si>
  <si>
    <t>4 N B IV</t>
  </si>
  <si>
    <t>braun onyx rot ivoor mosaik Typ 1</t>
  </si>
  <si>
    <t>braun onyx rot ivoor mosaik Typ 2</t>
  </si>
  <si>
    <t>4 N D</t>
  </si>
  <si>
    <t>isabell gelb intensiv</t>
  </si>
  <si>
    <t>5 A I</t>
  </si>
  <si>
    <t>isabell gelb schimmel</t>
  </si>
  <si>
    <t>5 B I</t>
  </si>
  <si>
    <t>isabell gelb mosaik Typ 1</t>
  </si>
  <si>
    <t>isabell gelb mosaik Typ 2</t>
  </si>
  <si>
    <t>isabell gelb ivoor intensiv</t>
  </si>
  <si>
    <t>5 A II</t>
  </si>
  <si>
    <t>isabell gelb ivoor schimmel</t>
  </si>
  <si>
    <t>5 B II</t>
  </si>
  <si>
    <t>isabell gelb ivoor mosaik Typ 1</t>
  </si>
  <si>
    <t>isabell gelb ivoor mosaik Typ 2</t>
  </si>
  <si>
    <t>isabell rot intensiv</t>
  </si>
  <si>
    <t>5 A III</t>
  </si>
  <si>
    <t>isabell rot schimmel</t>
  </si>
  <si>
    <t>5 B III</t>
  </si>
  <si>
    <t>isabell rot mosaik Typ 1</t>
  </si>
  <si>
    <t>isabell rot mosaik Typ 2</t>
  </si>
  <si>
    <t>isabell rot ivoor intensiv</t>
  </si>
  <si>
    <t>isabell rot ivoor schimmel</t>
  </si>
  <si>
    <t>5 B IV</t>
  </si>
  <si>
    <t>isabell rot ivoor mosaik Typ 1</t>
  </si>
  <si>
    <t>isabell weiß dominant</t>
  </si>
  <si>
    <t>isabell weiß rezessiv</t>
  </si>
  <si>
    <t>5 F A I</t>
  </si>
  <si>
    <t>isabell pastell gelb schimmel</t>
  </si>
  <si>
    <t>5 F B I</t>
  </si>
  <si>
    <t>isabell pastell gelb mosaik Typ 1</t>
  </si>
  <si>
    <t>isabell pastell gelb mosaik Typ 2</t>
  </si>
  <si>
    <t>isabell pastell gelb ivoor intensiv</t>
  </si>
  <si>
    <t>5 F A II</t>
  </si>
  <si>
    <t>isabell pastell gelb ivoor schimmel</t>
  </si>
  <si>
    <t>5 F B II</t>
  </si>
  <si>
    <t>isabell pastell gelb ivoor mosaik Typ 1</t>
  </si>
  <si>
    <t>isabell pastell gelb ivoor mosaik Typ 2</t>
  </si>
  <si>
    <t>5 F A III</t>
  </si>
  <si>
    <t>isabell pastell rot schimmel</t>
  </si>
  <si>
    <t>5 F B III</t>
  </si>
  <si>
    <t>isabell pastell rot mosaik Typ 1</t>
  </si>
  <si>
    <t>isabell pastell rot mosaik Typ 2</t>
  </si>
  <si>
    <t>isabell pastell rot ivoor intensiv</t>
  </si>
  <si>
    <t>5 F A IV</t>
  </si>
  <si>
    <t>isabell pastell rot ivoor schimmel</t>
  </si>
  <si>
    <t>5 F B IV</t>
  </si>
  <si>
    <t>isabell pastell rot ivoor mosaik Typ 1</t>
  </si>
  <si>
    <t>isabell pastell rot ivoor mosaik Typ 2</t>
  </si>
  <si>
    <t>isabell pastell weiß dominant</t>
  </si>
  <si>
    <t>5 F D d</t>
  </si>
  <si>
    <t>isabell pastell weiß rezessiv</t>
  </si>
  <si>
    <t>5 F D r</t>
  </si>
  <si>
    <t>phaeo gelb intensiv</t>
  </si>
  <si>
    <t>6 H A I</t>
  </si>
  <si>
    <t>phaeo gelb schimmel</t>
  </si>
  <si>
    <t>6 H B I</t>
  </si>
  <si>
    <t>phaeo gelb mosaik Typ 1</t>
  </si>
  <si>
    <t>phaeo gelb mosaik Typ 2</t>
  </si>
  <si>
    <t>phaeo gelb ivoor intensiv</t>
  </si>
  <si>
    <t>6 H A II</t>
  </si>
  <si>
    <t>phaeo gelb ivoor schimmel</t>
  </si>
  <si>
    <t>6 H B II</t>
  </si>
  <si>
    <t>phaeo gelb ivoor mosaik Typ 1</t>
  </si>
  <si>
    <t>phaeo gelb ivoor mosaik Typ 2</t>
  </si>
  <si>
    <t>phaeo rot intensiv</t>
  </si>
  <si>
    <t>6 H A III</t>
  </si>
  <si>
    <t>phaeo rot schimmel</t>
  </si>
  <si>
    <t>6 H B III</t>
  </si>
  <si>
    <t>phaeo rot mosaik Typ 1</t>
  </si>
  <si>
    <t>phaeo rot mosaik Typ 2</t>
  </si>
  <si>
    <t>phaeo rot ivoor intensiv</t>
  </si>
  <si>
    <t>6 H A IV</t>
  </si>
  <si>
    <t>phaeo rot ivoor schimmel</t>
  </si>
  <si>
    <t>6 H B IV</t>
  </si>
  <si>
    <t>phaeo rot ivoor mosaik Typ 1</t>
  </si>
  <si>
    <t>6 H D</t>
  </si>
  <si>
    <t>satinet gelb intensiv</t>
  </si>
  <si>
    <t>7 J A I</t>
  </si>
  <si>
    <t>satinet gelb schimmel</t>
  </si>
  <si>
    <t>7 J B I</t>
  </si>
  <si>
    <t>satinet gelb mosaik Typ 1</t>
  </si>
  <si>
    <t>satinet gelb mosaik Typ 2</t>
  </si>
  <si>
    <t>satinet gelb ivoor intensiv</t>
  </si>
  <si>
    <t>7 J A II</t>
  </si>
  <si>
    <t>satinet gelb ivoor schimmel</t>
  </si>
  <si>
    <t>7 J B II</t>
  </si>
  <si>
    <t>satinet gelb ivoor mosaik Typ 1</t>
  </si>
  <si>
    <t>satinet gelb ivoor mosaik Typ 2</t>
  </si>
  <si>
    <t>satinet rot intensiv</t>
  </si>
  <si>
    <t>7 J A III</t>
  </si>
  <si>
    <t>satinet rot schimmel</t>
  </si>
  <si>
    <t>7 J B III</t>
  </si>
  <si>
    <t>satinet rot mosaik Typ 1</t>
  </si>
  <si>
    <t>satinet rot mosaik Typ 2</t>
  </si>
  <si>
    <t>satinet rot ivoor intensiv</t>
  </si>
  <si>
    <t>7 J A IV</t>
  </si>
  <si>
    <t>satinet rot ivoor schimmel</t>
  </si>
  <si>
    <t>7 J B IV</t>
  </si>
  <si>
    <t>satinet rot ivoor mosaik Typ 1</t>
  </si>
  <si>
    <t>satinet weiß dominant</t>
  </si>
  <si>
    <t>7 J D d</t>
  </si>
  <si>
    <t>satinet weiß rezessiv</t>
  </si>
  <si>
    <t>7 J D r</t>
  </si>
  <si>
    <t>Nicht standardisierte Mutationen</t>
  </si>
  <si>
    <t>Neumutation</t>
  </si>
  <si>
    <t>Schauklassen Farbkanarien</t>
  </si>
  <si>
    <t>Farbe auswählen</t>
  </si>
  <si>
    <t>Schauklassen Positurkanarien</t>
  </si>
  <si>
    <t>Deutsche Haube</t>
  </si>
  <si>
    <t>Gloster Corona</t>
  </si>
  <si>
    <t>Border</t>
  </si>
  <si>
    <t>Fife</t>
  </si>
  <si>
    <t>Positur auswählen</t>
  </si>
  <si>
    <t>Lancashire</t>
  </si>
  <si>
    <t>Yorkshire</t>
  </si>
  <si>
    <t>Berner</t>
  </si>
  <si>
    <t>Norwich</t>
  </si>
  <si>
    <t>Llarguet Espanol</t>
  </si>
  <si>
    <t>Münchener</t>
  </si>
  <si>
    <t>Scotch</t>
  </si>
  <si>
    <t>Japan Hoso</t>
  </si>
  <si>
    <t>Bossu Belge</t>
  </si>
  <si>
    <t xml:space="preserve">DH Lipochrom, gelb intensiv </t>
  </si>
  <si>
    <t xml:space="preserve">DH Lipochrom gelb schimmel und mosaik </t>
  </si>
  <si>
    <t xml:space="preserve">DH Lipochrom rot intensiv </t>
  </si>
  <si>
    <t xml:space="preserve">DH Lipochrom rot schimmel und mosaik </t>
  </si>
  <si>
    <t xml:space="preserve">DH Lipochrom, weißgrundig </t>
  </si>
  <si>
    <t xml:space="preserve">DH Melanin gelbgrundig intensiv </t>
  </si>
  <si>
    <t xml:space="preserve">DH Melanin gelbgrundig schimmel und mosaik </t>
  </si>
  <si>
    <t xml:space="preserve">DH Melanin rotgrundig intensiv </t>
  </si>
  <si>
    <t xml:space="preserve">DH Melanin rotgrundig schimmel  und mosaik </t>
  </si>
  <si>
    <t xml:space="preserve">DH Melanin, weißgrundig </t>
  </si>
  <si>
    <t xml:space="preserve">CA gelbgr.Lip.und gesch. schimmel mit max.25% Scheckung </t>
  </si>
  <si>
    <t xml:space="preserve">CA weißgr.Lip. und gesch. mit 25% Scheckung </t>
  </si>
  <si>
    <t xml:space="preserve">CA gelbgr. Mel. und gesch. schimmel mit max. 25% Aufhellungen. </t>
  </si>
  <si>
    <t xml:space="preserve">CA weißgr. Mel. und  gesch, mit max. 25% Aufhellungen </t>
  </si>
  <si>
    <t xml:space="preserve">CA gelbgr. gesch. schimmel mit Scheckungen jeglicher Größe </t>
  </si>
  <si>
    <t xml:space="preserve">CA weißgr.gesch. mit Scheckungen jeglicher Größe </t>
  </si>
  <si>
    <t xml:space="preserve">CA gelbgr. Int.Lip,Melanin,Gescheckt </t>
  </si>
  <si>
    <t xml:space="preserve">CT gelbgr. Lip. und gesch. schimmel mit.max 25%Scheckung </t>
  </si>
  <si>
    <t xml:space="preserve">CT weißgr.Lip. und gesch. mit max. 25% Scheckung </t>
  </si>
  <si>
    <t xml:space="preserve">CT gelbgr.Mel. und gesch. schimmel mit max 25% Aufhellungen </t>
  </si>
  <si>
    <t xml:space="preserve">CT weißgr.Mel. und gesch. mit max. 25% Aufhellungen </t>
  </si>
  <si>
    <t xml:space="preserve">CT gelbgr.gesch.schimmel mit Scheckungen jegl. Größe </t>
  </si>
  <si>
    <t xml:space="preserve">CT weißgr. gesch. mit Scheckungen jegl. Größe </t>
  </si>
  <si>
    <t xml:space="preserve">CT gelbgr. Int.Lip.Melanin, gescheckt </t>
  </si>
  <si>
    <t xml:space="preserve">Border Lipochrom intensiv </t>
  </si>
  <si>
    <t xml:space="preserve">Border Lipochrom schimmel </t>
  </si>
  <si>
    <t xml:space="preserve">Border Lipochrom weißgrundig </t>
  </si>
  <si>
    <t xml:space="preserve">Border Melanin intensiv </t>
  </si>
  <si>
    <t xml:space="preserve">Border Melanin schimmel </t>
  </si>
  <si>
    <t xml:space="preserve">Border Melanin weißgrundig </t>
  </si>
  <si>
    <t xml:space="preserve">Border gescheckt intensiv </t>
  </si>
  <si>
    <t xml:space="preserve">Border gescheckt schimmel </t>
  </si>
  <si>
    <t xml:space="preserve">Border gescheckt weißgrundig </t>
  </si>
  <si>
    <t xml:space="preserve">Fife Lipochrom intensiv </t>
  </si>
  <si>
    <t xml:space="preserve">Fife Lipochrom schimmel </t>
  </si>
  <si>
    <t xml:space="preserve">Fife Lipochrom weißgrundig </t>
  </si>
  <si>
    <t xml:space="preserve">Fife Melanin intensiv </t>
  </si>
  <si>
    <t xml:space="preserve">Fife Melanin schimmel </t>
  </si>
  <si>
    <t xml:space="preserve">Fife Melanin weißgrundig </t>
  </si>
  <si>
    <t xml:space="preserve">Fife gescheckt intensiv </t>
  </si>
  <si>
    <t xml:space="preserve">Fife gescheckt schimmel </t>
  </si>
  <si>
    <t xml:space="preserve">Fife gescheckt weißgrundig </t>
  </si>
  <si>
    <t xml:space="preserve">Raza  Lipochrom intensiv </t>
  </si>
  <si>
    <t xml:space="preserve">Raza Lipochrom schimmel </t>
  </si>
  <si>
    <t xml:space="preserve">Raza Lipochrom weißgrundig </t>
  </si>
  <si>
    <t xml:space="preserve">Raza Melanin intensiv </t>
  </si>
  <si>
    <t xml:space="preserve">Raza Melanin schimmel </t>
  </si>
  <si>
    <t xml:space="preserve">Raza Melanin weißgrundig </t>
  </si>
  <si>
    <t xml:space="preserve">Raza gescheckt intensiv </t>
  </si>
  <si>
    <t xml:space="preserve">Raza gescheckt schimmel </t>
  </si>
  <si>
    <t xml:space="preserve">Raza gescheckt weißgrundig </t>
  </si>
  <si>
    <t xml:space="preserve">Lizard gelbgrundig intensiv </t>
  </si>
  <si>
    <t xml:space="preserve">Lizard gelbgrundig schimmel </t>
  </si>
  <si>
    <t xml:space="preserve">Lizard rotgrundig intensiv </t>
  </si>
  <si>
    <t xml:space="preserve">Lizard rotgrundig schimmel </t>
  </si>
  <si>
    <t xml:space="preserve">Lizard weißgrundig </t>
  </si>
  <si>
    <t xml:space="preserve">Lancashire Coppy </t>
  </si>
  <si>
    <t xml:space="preserve">Lancashire Coppy weißgrundig </t>
  </si>
  <si>
    <t xml:space="preserve">Lancashire Plainhead </t>
  </si>
  <si>
    <t xml:space="preserve">Lancashire Plainhead weißgrundig </t>
  </si>
  <si>
    <t xml:space="preserve">Crested schimmel </t>
  </si>
  <si>
    <t xml:space="preserve">Crested intensiv </t>
  </si>
  <si>
    <t xml:space="preserve">Crested weiß/weißgrundig </t>
  </si>
  <si>
    <t xml:space="preserve">Crestbred schimmel </t>
  </si>
  <si>
    <t xml:space="preserve">Crestbred intensiv </t>
  </si>
  <si>
    <t xml:space="preserve">Crestbred weiß/weißgrundig </t>
  </si>
  <si>
    <t xml:space="preserve">Yorkshire Lipochrom, intensiv </t>
  </si>
  <si>
    <t xml:space="preserve">Yorkshire Lipochrom schimmel </t>
  </si>
  <si>
    <t xml:space="preserve">Yorkshire Lipochrom weißgrundig </t>
  </si>
  <si>
    <t xml:space="preserve">Yorkshire Melanin intensiv </t>
  </si>
  <si>
    <t xml:space="preserve">Yorkshire Melanin schimmel </t>
  </si>
  <si>
    <t xml:space="preserve">Yorkshire Melanin weißgrundig </t>
  </si>
  <si>
    <t xml:space="preserve">Yorkshire gescheckt intensiv </t>
  </si>
  <si>
    <t xml:space="preserve">Yorkshire gescheckt schimmel </t>
  </si>
  <si>
    <t xml:space="preserve">Yorkshire gescheckt weißgrundig </t>
  </si>
  <si>
    <t xml:space="preserve">Berner Lipochrom intensiv </t>
  </si>
  <si>
    <t xml:space="preserve">Berner Lipochrom schimmel </t>
  </si>
  <si>
    <t xml:space="preserve">Berner Lipochrom weißgrundig </t>
  </si>
  <si>
    <t xml:space="preserve">Berner Melanin intensiv </t>
  </si>
  <si>
    <t xml:space="preserve">Berner Melanin schimmel </t>
  </si>
  <si>
    <t xml:space="preserve">Berner Melanin weißgrundig </t>
  </si>
  <si>
    <t xml:space="preserve">Berner gescheckt intensiv </t>
  </si>
  <si>
    <t xml:space="preserve">Berner gescheckt schimmel </t>
  </si>
  <si>
    <t xml:space="preserve">Berner gescheckt weißgrundig </t>
  </si>
  <si>
    <t xml:space="preserve">Norwich Lipochrom, intensiv </t>
  </si>
  <si>
    <t xml:space="preserve">Norwich Lipochrom schimmel </t>
  </si>
  <si>
    <t xml:space="preserve">Norwich Lipochrom weißgrundig </t>
  </si>
  <si>
    <t xml:space="preserve">Norwich Melanin intensiv </t>
  </si>
  <si>
    <t xml:space="preserve">Norwich Melanin schimmel </t>
  </si>
  <si>
    <t xml:space="preserve">Norwich Melanin weißgrundig </t>
  </si>
  <si>
    <t xml:space="preserve">Norwich gescheckt intensiv </t>
  </si>
  <si>
    <t xml:space="preserve">Norwich gescheckt schimmel </t>
  </si>
  <si>
    <t xml:space="preserve">Norwich gescheckt weißgrundig </t>
  </si>
  <si>
    <t>Llarguet Espanol Lipochrom intensiv</t>
  </si>
  <si>
    <t>Llarguet Espanol Lipochrome schimmel</t>
  </si>
  <si>
    <t>Llarguet Espanol Lipochrome weißgrundig</t>
  </si>
  <si>
    <t>Llarguet Espanol Melanin intensiv</t>
  </si>
  <si>
    <t>Llarguet Espanol Melanin schimmel</t>
  </si>
  <si>
    <t>Llarguet Espanol Melanin weißgrundig</t>
  </si>
  <si>
    <t>Llarguet Espanol gescheckt intensiv</t>
  </si>
  <si>
    <t>Llarguet Espanol gescheckt schimmel</t>
  </si>
  <si>
    <t>Llarguet Espanol gescheckt weißgrundig</t>
  </si>
  <si>
    <t xml:space="preserve">Münchener Lipochrom schimmel </t>
  </si>
  <si>
    <t xml:space="preserve">Münchener Lipochrom intensiv </t>
  </si>
  <si>
    <t xml:space="preserve">Münchener Lipochrom weißgrundig </t>
  </si>
  <si>
    <t xml:space="preserve">Münchener gescheckt intensiv </t>
  </si>
  <si>
    <t xml:space="preserve">Münchener gescheckt schimmel </t>
  </si>
  <si>
    <t xml:space="preserve">Münchener gescheckt weißgrundig </t>
  </si>
  <si>
    <t xml:space="preserve">Münchener Melanin intensiv </t>
  </si>
  <si>
    <t xml:space="preserve">Münchener Melanin schimmel </t>
  </si>
  <si>
    <t xml:space="preserve">Münchener Melanin weißgrundig </t>
  </si>
  <si>
    <t xml:space="preserve">Scotch Lipochrom schimmel </t>
  </si>
  <si>
    <t xml:space="preserve">Scotch Lipochrom intensiv </t>
  </si>
  <si>
    <t xml:space="preserve">Scotch Lipochrom weißgrundig </t>
  </si>
  <si>
    <t xml:space="preserve">Scotch gescheckt intensiv </t>
  </si>
  <si>
    <t xml:space="preserve">Scotch gescheckt schimmel </t>
  </si>
  <si>
    <t xml:space="preserve">Scotch gescheckt weißgrundig </t>
  </si>
  <si>
    <t xml:space="preserve">Scotch Melanin intensiv </t>
  </si>
  <si>
    <t xml:space="preserve">Scotch Melanin schimmel </t>
  </si>
  <si>
    <t xml:space="preserve">Scotch Melanin weißgrundig </t>
  </si>
  <si>
    <t xml:space="preserve">Japan Hoso Lipochrom intensiv </t>
  </si>
  <si>
    <t xml:space="preserve">Japan Hoso Lipochrom schimmel </t>
  </si>
  <si>
    <t xml:space="preserve">Japan Hoso Lipochrom weißgrundig </t>
  </si>
  <si>
    <t xml:space="preserve">Japan Hoso Melanin intensiv </t>
  </si>
  <si>
    <t xml:space="preserve">Japan Hoso Melanin schimmel </t>
  </si>
  <si>
    <t xml:space="preserve">Japan Hoso Melanin weißgrundig </t>
  </si>
  <si>
    <t xml:space="preserve">Japan Hoso gescheckt intensiv </t>
  </si>
  <si>
    <t xml:space="preserve">Japan Hoso gescheckt schimmel </t>
  </si>
  <si>
    <t xml:space="preserve">Japan Hoso gescheckt weißgrundig </t>
  </si>
  <si>
    <t xml:space="preserve">Bossu Belge Lipochrom intensiv </t>
  </si>
  <si>
    <t xml:space="preserve">Bossu Belge Lipochrom schimmel </t>
  </si>
  <si>
    <t xml:space="preserve">Bossu Belge Lipochrom weißgrundig </t>
  </si>
  <si>
    <t xml:space="preserve">Bossu Belge Melanin intensiv </t>
  </si>
  <si>
    <t xml:space="preserve">Bossu Belge Melanin schimmel </t>
  </si>
  <si>
    <t xml:space="preserve">Bossu Belge Melanin weißgrundig </t>
  </si>
  <si>
    <t xml:space="preserve">Bossu Belge gescheckt schimmel </t>
  </si>
  <si>
    <t xml:space="preserve">Bossu Belge gescheckt weißgrundig </t>
  </si>
  <si>
    <t xml:space="preserve">Rheinländer Haube Lipochrom intensiv </t>
  </si>
  <si>
    <t xml:space="preserve">Rheinländer Haube Lipochrom schimmel </t>
  </si>
  <si>
    <t xml:space="preserve">Rheinländer Haube Lipochrom weißgrundig </t>
  </si>
  <si>
    <t xml:space="preserve">Rheinländer Glattkopf Lipochrom intensiv </t>
  </si>
  <si>
    <t xml:space="preserve">Rheinländer Glattkopf Lipochrom schimmel </t>
  </si>
  <si>
    <t xml:space="preserve">Rheinländer Glattkopf Lipochrom weißgrundig </t>
  </si>
  <si>
    <t xml:space="preserve">Pariser Trompeter Lipochrom </t>
  </si>
  <si>
    <t xml:space="preserve">Pariser Trompeter Lipochrom weißgrundig </t>
  </si>
  <si>
    <t xml:space="preserve">Pariser Trompeter Melanin </t>
  </si>
  <si>
    <t xml:space="preserve">Pariser Trompeter Melanin weißgrundig </t>
  </si>
  <si>
    <t xml:space="preserve">Pariser Trompeter gescheckt </t>
  </si>
  <si>
    <t xml:space="preserve">Pariser Trompeter gescheckt weißgrundig </t>
  </si>
  <si>
    <t xml:space="preserve">Giboso Espanol </t>
  </si>
  <si>
    <t xml:space="preserve">Giboso Espanol weißgrundig </t>
  </si>
  <si>
    <t xml:space="preserve">Schweizer Frisé </t>
  </si>
  <si>
    <t xml:space="preserve">Schweizer Frisé weißgrundig </t>
  </si>
  <si>
    <t xml:space="preserve">Gibber Italicus </t>
  </si>
  <si>
    <t xml:space="preserve">Gibber Italicus weißgrundig </t>
  </si>
  <si>
    <t xml:space="preserve">Südholländer Lipochrom </t>
  </si>
  <si>
    <t xml:space="preserve">Südholländer Lipochrom weißgrundig </t>
  </si>
  <si>
    <t xml:space="preserve">Südholländer Melanin </t>
  </si>
  <si>
    <t xml:space="preserve">Südholländer Melanin weißgrundig </t>
  </si>
  <si>
    <t xml:space="preserve">Südholländer gescheckt </t>
  </si>
  <si>
    <t xml:space="preserve">Südholländer gescheckt weißgrundig </t>
  </si>
  <si>
    <t xml:space="preserve">Paduaner Haube </t>
  </si>
  <si>
    <t xml:space="preserve">Paduaner Haube weißgrundig </t>
  </si>
  <si>
    <t xml:space="preserve">Paduaner Glattkopf </t>
  </si>
  <si>
    <t xml:space="preserve">Paduaner Glattkopf weißgrundig </t>
  </si>
  <si>
    <t xml:space="preserve">Nordholländer Lipochrom </t>
  </si>
  <si>
    <t xml:space="preserve">Nordholländer Lipochrom weißgrundig </t>
  </si>
  <si>
    <t xml:space="preserve">Nordholländer Melanin </t>
  </si>
  <si>
    <t xml:space="preserve">Nordholländer Melanin weißgrundig </t>
  </si>
  <si>
    <t xml:space="preserve">Nordholländer gescheckt </t>
  </si>
  <si>
    <t xml:space="preserve">Nordholländer gescheckt weißgrundig </t>
  </si>
  <si>
    <t xml:space="preserve">Fiorino Haube Lipochrom </t>
  </si>
  <si>
    <t xml:space="preserve">Fiorino Haube Lipochrom weißgrundig </t>
  </si>
  <si>
    <t xml:space="preserve">Fiorino Haube Melanin </t>
  </si>
  <si>
    <t xml:space="preserve">Fiorino Haube Melanin weißgrundig </t>
  </si>
  <si>
    <t xml:space="preserve">Fiorino Haube gescheckt </t>
  </si>
  <si>
    <t xml:space="preserve">Fiorino Haube gescheckt weißgrundig </t>
  </si>
  <si>
    <t xml:space="preserve">Fiorino Glattkopf Lipochrom </t>
  </si>
  <si>
    <t xml:space="preserve">Fiorino Glattkopf Lipochrom weißgrundig </t>
  </si>
  <si>
    <t xml:space="preserve">Fiorino Glattkopf Melanin </t>
  </si>
  <si>
    <t xml:space="preserve">Fiorino Glattkopf Melanin weißgrundig </t>
  </si>
  <si>
    <t xml:space="preserve">Fiorino Glattkopf gescheckt </t>
  </si>
  <si>
    <t xml:space="preserve">Fiorino Glattkopf gescheckt weißgrundig </t>
  </si>
  <si>
    <t xml:space="preserve">Makige </t>
  </si>
  <si>
    <t xml:space="preserve">Makige weißgrundig </t>
  </si>
  <si>
    <t xml:space="preserve">Mehringer Lipochrom </t>
  </si>
  <si>
    <t xml:space="preserve">Mehringer Lipochrom weißgrundig </t>
  </si>
  <si>
    <t xml:space="preserve">Mehringer Melanin </t>
  </si>
  <si>
    <t xml:space="preserve">Mehringer Melanin weißgrundig </t>
  </si>
  <si>
    <t xml:space="preserve">Mehringer gescheckt </t>
  </si>
  <si>
    <t xml:space="preserve">Mehringer gescheckt weißgrundig </t>
  </si>
  <si>
    <t xml:space="preserve">AGI </t>
  </si>
  <si>
    <t xml:space="preserve">AGI weißgrundig </t>
  </si>
  <si>
    <t xml:space="preserve">Melado tinerfeno </t>
  </si>
  <si>
    <t xml:space="preserve">Melado tinerfeno weißgrundig </t>
  </si>
  <si>
    <t>Irish Fancy Lipochrom</t>
  </si>
  <si>
    <t>Irish Fancy Lipochrom weißgrundig</t>
  </si>
  <si>
    <t>Irish Fancy Melanin weißgrundig</t>
  </si>
  <si>
    <t>Irish Fancy Melanin</t>
  </si>
  <si>
    <t>Irish Fancy gescheckt</t>
  </si>
  <si>
    <t>Irish Fancy gescheckt weißgrundig</t>
  </si>
  <si>
    <t>Harlekin Haube</t>
  </si>
  <si>
    <t>Harlekin Glattkopf</t>
  </si>
  <si>
    <t xml:space="preserve">Neue Rasse </t>
  </si>
  <si>
    <t xml:space="preserve">DH-LIP-G-I </t>
  </si>
  <si>
    <t xml:space="preserve">DH-LIP-G-S+M </t>
  </si>
  <si>
    <t xml:space="preserve">DH-LIP-R-I </t>
  </si>
  <si>
    <t xml:space="preserve">DH-LIP-R-S+M </t>
  </si>
  <si>
    <t xml:space="preserve">DH-LIP-W </t>
  </si>
  <si>
    <t xml:space="preserve">DH-MEL-G-I </t>
  </si>
  <si>
    <t xml:space="preserve">DH-MEL-G-S+M </t>
  </si>
  <si>
    <t xml:space="preserve">DH-MEL-R-I </t>
  </si>
  <si>
    <t xml:space="preserve">DH-MEL-R-S+M </t>
  </si>
  <si>
    <t xml:space="preserve">DH-M-W </t>
  </si>
  <si>
    <t xml:space="preserve">CA-G-L-G-S-25-S </t>
  </si>
  <si>
    <t xml:space="preserve">CA-W-L-G-S-25-S </t>
  </si>
  <si>
    <t xml:space="preserve">CA-G-M-G-S-25-A </t>
  </si>
  <si>
    <t xml:space="preserve">CA-W-M-G-25A </t>
  </si>
  <si>
    <t xml:space="preserve">CA-G-G-S-SJG </t>
  </si>
  <si>
    <t xml:space="preserve">CA-W-G-S-SJG </t>
  </si>
  <si>
    <t xml:space="preserve">CA-G-I </t>
  </si>
  <si>
    <t xml:space="preserve">CT-G-L-G-S-25 S </t>
  </si>
  <si>
    <t xml:space="preserve">CT-W-L-G-S-25 S </t>
  </si>
  <si>
    <t xml:space="preserve">CT-G-M-G-S-25 A </t>
  </si>
  <si>
    <t xml:space="preserve">CT-W-M-G-25 A </t>
  </si>
  <si>
    <t xml:space="preserve">CT-G-G-S-SJG </t>
  </si>
  <si>
    <t xml:space="preserve">CT-W-G-S-SJG </t>
  </si>
  <si>
    <t xml:space="preserve">CT-G-I </t>
  </si>
  <si>
    <t xml:space="preserve">BOR-L-I </t>
  </si>
  <si>
    <t xml:space="preserve">BOR-L-S </t>
  </si>
  <si>
    <t xml:space="preserve">BOR-L-W </t>
  </si>
  <si>
    <t xml:space="preserve">BOR-M-I </t>
  </si>
  <si>
    <t xml:space="preserve">BOR-M-S </t>
  </si>
  <si>
    <t xml:space="preserve">BOR-M-W </t>
  </si>
  <si>
    <t xml:space="preserve">BOR-G-I </t>
  </si>
  <si>
    <t xml:space="preserve">BOR-G-S </t>
  </si>
  <si>
    <t xml:space="preserve">BOR-G-W </t>
  </si>
  <si>
    <t xml:space="preserve">FIFE-L-I </t>
  </si>
  <si>
    <t xml:space="preserve">FIFE-L-S </t>
  </si>
  <si>
    <t xml:space="preserve">FIFE-L-W </t>
  </si>
  <si>
    <t xml:space="preserve">FIFE-M-I </t>
  </si>
  <si>
    <t xml:space="preserve">FIFE-M-S </t>
  </si>
  <si>
    <t xml:space="preserve">FIFE-M-W </t>
  </si>
  <si>
    <t xml:space="preserve">FIFE-G-I </t>
  </si>
  <si>
    <t xml:space="preserve">FIFE-G-S </t>
  </si>
  <si>
    <t xml:space="preserve">FIFE-G-W </t>
  </si>
  <si>
    <t xml:space="preserve">RAZA-L-I </t>
  </si>
  <si>
    <t xml:space="preserve">RAZA-L-S </t>
  </si>
  <si>
    <t xml:space="preserve">RAZA-L-W </t>
  </si>
  <si>
    <t xml:space="preserve">RAZA-M-I </t>
  </si>
  <si>
    <t xml:space="preserve">RAZA-M-S </t>
  </si>
  <si>
    <t xml:space="preserve">RAZA-M-W </t>
  </si>
  <si>
    <t xml:space="preserve">RAZA-G-I </t>
  </si>
  <si>
    <t xml:space="preserve">RAZA-G-S </t>
  </si>
  <si>
    <t xml:space="preserve">RAZA-G-W </t>
  </si>
  <si>
    <t xml:space="preserve">LIZ-G-I </t>
  </si>
  <si>
    <t xml:space="preserve">LIZ-G-S </t>
  </si>
  <si>
    <t xml:space="preserve">LIZ-R-I </t>
  </si>
  <si>
    <t xml:space="preserve">LIZ-R-S </t>
  </si>
  <si>
    <t xml:space="preserve">LIZ-W </t>
  </si>
  <si>
    <t xml:space="preserve">LANC-C </t>
  </si>
  <si>
    <t xml:space="preserve">LANC-C-W </t>
  </si>
  <si>
    <t xml:space="preserve">LANC-P </t>
  </si>
  <si>
    <t xml:space="preserve">LANC-P-W </t>
  </si>
  <si>
    <t xml:space="preserve">CRED-S </t>
  </si>
  <si>
    <t xml:space="preserve">CRED-I </t>
  </si>
  <si>
    <t xml:space="preserve">CRED-W </t>
  </si>
  <si>
    <t xml:space="preserve">CREB-S </t>
  </si>
  <si>
    <t xml:space="preserve">CREB-I </t>
  </si>
  <si>
    <t xml:space="preserve">CREB-W </t>
  </si>
  <si>
    <t xml:space="preserve">YORK-L-I </t>
  </si>
  <si>
    <t xml:space="preserve">YORK-L-S </t>
  </si>
  <si>
    <t xml:space="preserve">YORK-L-W </t>
  </si>
  <si>
    <t xml:space="preserve">YORK-M-I </t>
  </si>
  <si>
    <t xml:space="preserve">YORK-M-S </t>
  </si>
  <si>
    <t xml:space="preserve">YORK-M-W </t>
  </si>
  <si>
    <t xml:space="preserve">YORK-G-I </t>
  </si>
  <si>
    <t xml:space="preserve">YORK-G-S </t>
  </si>
  <si>
    <t xml:space="preserve">YORK-G-W </t>
  </si>
  <si>
    <t xml:space="preserve">BER L I </t>
  </si>
  <si>
    <t xml:space="preserve">BER L S </t>
  </si>
  <si>
    <t xml:space="preserve">BER L W </t>
  </si>
  <si>
    <t xml:space="preserve">BER M I </t>
  </si>
  <si>
    <t xml:space="preserve">BER M S </t>
  </si>
  <si>
    <t xml:space="preserve">BER M W </t>
  </si>
  <si>
    <t xml:space="preserve">BER G I </t>
  </si>
  <si>
    <t xml:space="preserve">BER G S </t>
  </si>
  <si>
    <t xml:space="preserve">BER G W </t>
  </si>
  <si>
    <t xml:space="preserve">NORW-L-I </t>
  </si>
  <si>
    <t xml:space="preserve">NORW-L-S </t>
  </si>
  <si>
    <t xml:space="preserve">NORW-L-W </t>
  </si>
  <si>
    <t xml:space="preserve">NORW-M-I </t>
  </si>
  <si>
    <t xml:space="preserve">NORW-M-S </t>
  </si>
  <si>
    <t xml:space="preserve">NORW-M-W </t>
  </si>
  <si>
    <t xml:space="preserve">NORW-G-I </t>
  </si>
  <si>
    <t xml:space="preserve">NORW-G-S </t>
  </si>
  <si>
    <t xml:space="preserve">NORW-G-W </t>
  </si>
  <si>
    <t>LLAR-L-I</t>
  </si>
  <si>
    <t>LLAR-L-S</t>
  </si>
  <si>
    <t>LLAR-L-W</t>
  </si>
  <si>
    <t>LLAR-M-I</t>
  </si>
  <si>
    <t>LLAR-M-S</t>
  </si>
  <si>
    <t>LLAR-M-W</t>
  </si>
  <si>
    <t>LLAR-G-I</t>
  </si>
  <si>
    <t>LLAR-G-S</t>
  </si>
  <si>
    <t xml:space="preserve">MCH-L-S </t>
  </si>
  <si>
    <t xml:space="preserve">MCH-L-I </t>
  </si>
  <si>
    <t xml:space="preserve">MCH-L-W </t>
  </si>
  <si>
    <t xml:space="preserve">MCH-G-I </t>
  </si>
  <si>
    <t xml:space="preserve">MCH-G-S </t>
  </si>
  <si>
    <t xml:space="preserve">MCH-G-W </t>
  </si>
  <si>
    <t xml:space="preserve">MCH-M-I </t>
  </si>
  <si>
    <t xml:space="preserve">MCH-M-S </t>
  </si>
  <si>
    <t xml:space="preserve">MCH-M-W </t>
  </si>
  <si>
    <t xml:space="preserve">SC-L-S </t>
  </si>
  <si>
    <t xml:space="preserve">SC-L-I </t>
  </si>
  <si>
    <t xml:space="preserve">SC-L-W </t>
  </si>
  <si>
    <t xml:space="preserve">SC-G-I </t>
  </si>
  <si>
    <t xml:space="preserve">SC-G-S </t>
  </si>
  <si>
    <t xml:space="preserve">SC-G-W </t>
  </si>
  <si>
    <t xml:space="preserve">SC-M-I </t>
  </si>
  <si>
    <t xml:space="preserve">SC-M-S </t>
  </si>
  <si>
    <t xml:space="preserve">SC-M-W </t>
  </si>
  <si>
    <t xml:space="preserve">JH L I </t>
  </si>
  <si>
    <t xml:space="preserve">JH L S </t>
  </si>
  <si>
    <t xml:space="preserve">JH L W </t>
  </si>
  <si>
    <t xml:space="preserve">JH M I </t>
  </si>
  <si>
    <t xml:space="preserve">JH M S </t>
  </si>
  <si>
    <t xml:space="preserve">JH M W </t>
  </si>
  <si>
    <t xml:space="preserve">JH G I </t>
  </si>
  <si>
    <t xml:space="preserve">JH G S </t>
  </si>
  <si>
    <t xml:space="preserve">JH G W </t>
  </si>
  <si>
    <t xml:space="preserve">BB-L I </t>
  </si>
  <si>
    <t xml:space="preserve">BB-L-S </t>
  </si>
  <si>
    <t xml:space="preserve">BB-L-W </t>
  </si>
  <si>
    <t xml:space="preserve">BB-M-I </t>
  </si>
  <si>
    <t xml:space="preserve">BB-M-S </t>
  </si>
  <si>
    <t xml:space="preserve">BB-M-W </t>
  </si>
  <si>
    <t xml:space="preserve">BB-G-S </t>
  </si>
  <si>
    <t xml:space="preserve">BB-G-W </t>
  </si>
  <si>
    <t xml:space="preserve">RL H L I </t>
  </si>
  <si>
    <t xml:space="preserve">RL H L S </t>
  </si>
  <si>
    <t xml:space="preserve">RL H L W </t>
  </si>
  <si>
    <t xml:space="preserve">RL G L I </t>
  </si>
  <si>
    <t xml:space="preserve">RL G L S </t>
  </si>
  <si>
    <t xml:space="preserve">RL G L W </t>
  </si>
  <si>
    <t xml:space="preserve">PT-L </t>
  </si>
  <si>
    <t xml:space="preserve">PT-L-W </t>
  </si>
  <si>
    <t xml:space="preserve">PT-M </t>
  </si>
  <si>
    <t xml:space="preserve">PT-M-W </t>
  </si>
  <si>
    <t xml:space="preserve">PT-G </t>
  </si>
  <si>
    <t xml:space="preserve">PT-G-W </t>
  </si>
  <si>
    <t xml:space="preserve">GIBO-ESPAN </t>
  </si>
  <si>
    <t xml:space="preserve">GIBO-ESPAN W </t>
  </si>
  <si>
    <t xml:space="preserve">SCHW-FRISE </t>
  </si>
  <si>
    <t xml:space="preserve">SCHW-FRISE W </t>
  </si>
  <si>
    <t xml:space="preserve">GIBB-ITAL </t>
  </si>
  <si>
    <t xml:space="preserve">GIBB-ITAL W </t>
  </si>
  <si>
    <t xml:space="preserve">SH-L </t>
  </si>
  <si>
    <t xml:space="preserve">SH-L-W </t>
  </si>
  <si>
    <t xml:space="preserve">SH-M </t>
  </si>
  <si>
    <t xml:space="preserve">SH-M-W </t>
  </si>
  <si>
    <t xml:space="preserve">SH-G </t>
  </si>
  <si>
    <t xml:space="preserve">SH-G-W </t>
  </si>
  <si>
    <t xml:space="preserve">PAD-H </t>
  </si>
  <si>
    <t xml:space="preserve">PAD-H W </t>
  </si>
  <si>
    <t xml:space="preserve">PAD-G </t>
  </si>
  <si>
    <t xml:space="preserve">PAD-G W </t>
  </si>
  <si>
    <t xml:space="preserve">NH-L </t>
  </si>
  <si>
    <t xml:space="preserve">NH-L-W </t>
  </si>
  <si>
    <t xml:space="preserve">NH-M </t>
  </si>
  <si>
    <t xml:space="preserve">NH-M-W </t>
  </si>
  <si>
    <t xml:space="preserve">NH-G </t>
  </si>
  <si>
    <t xml:space="preserve">NH-G-W </t>
  </si>
  <si>
    <t xml:space="preserve">FIO-H-L </t>
  </si>
  <si>
    <t xml:space="preserve">FIO-H-L-W </t>
  </si>
  <si>
    <t xml:space="preserve">FIO-H-M </t>
  </si>
  <si>
    <t xml:space="preserve">FIO-H-M-W </t>
  </si>
  <si>
    <t xml:space="preserve">FIO-H-G </t>
  </si>
  <si>
    <t xml:space="preserve">FIO-H-G-W </t>
  </si>
  <si>
    <t xml:space="preserve">FIO-G-L </t>
  </si>
  <si>
    <t xml:space="preserve">FIO-G-L-W </t>
  </si>
  <si>
    <t xml:space="preserve">FIO-G-M </t>
  </si>
  <si>
    <t xml:space="preserve">FIO-G-M-W </t>
  </si>
  <si>
    <t xml:space="preserve">FIO-G-G </t>
  </si>
  <si>
    <t xml:space="preserve">FIO-G-G-W </t>
  </si>
  <si>
    <t xml:space="preserve">MAKI-W </t>
  </si>
  <si>
    <t xml:space="preserve">MHR-L </t>
  </si>
  <si>
    <t xml:space="preserve">MHR-L-W </t>
  </si>
  <si>
    <t xml:space="preserve">MHR-M </t>
  </si>
  <si>
    <t xml:space="preserve">MHR-M-W </t>
  </si>
  <si>
    <t xml:space="preserve">MHR-G </t>
  </si>
  <si>
    <t xml:space="preserve">MHR-G-W </t>
  </si>
  <si>
    <t xml:space="preserve">MELA-W </t>
  </si>
  <si>
    <t xml:space="preserve">IRISH-L  </t>
  </si>
  <si>
    <t>IRISH-L-W</t>
  </si>
  <si>
    <t>IRISH-M</t>
  </si>
  <si>
    <t>IRISH-M-W</t>
  </si>
  <si>
    <t>IRISH-G</t>
  </si>
  <si>
    <t>IRISH-G-W</t>
  </si>
  <si>
    <t>HAR-H</t>
  </si>
  <si>
    <t>HAR-G</t>
  </si>
  <si>
    <t>Stieglitz, lutino</t>
  </si>
  <si>
    <t xml:space="preserve"> Carduelis carduelis dom. </t>
  </si>
  <si>
    <t xml:space="preserve">Stieglitz gelb </t>
  </si>
  <si>
    <t xml:space="preserve">Stieglitz weiß </t>
  </si>
  <si>
    <t>Stieglitz aminet (eumo)</t>
  </si>
  <si>
    <t>Stieglitz satinet</t>
  </si>
  <si>
    <t>Burtongimpel</t>
  </si>
  <si>
    <t xml:space="preserve"> Callacanthis burtoni (-)</t>
  </si>
  <si>
    <t>Rosenbauch-Schneegimpel</t>
  </si>
  <si>
    <t xml:space="preserve"> Leucostice arctoa (14)</t>
  </si>
  <si>
    <t xml:space="preserve">Mattenschneegimpel </t>
  </si>
  <si>
    <t>Leucostice brandti (8)</t>
  </si>
  <si>
    <t xml:space="preserve"> 829103 829303 849103</t>
  </si>
  <si>
    <t>Karmingimpel (Europäer)</t>
  </si>
  <si>
    <t xml:space="preserve"> Erythrina erythrina (5) </t>
  </si>
  <si>
    <t>Hausgimpel</t>
  </si>
  <si>
    <t xml:space="preserve"> Erythrina mexicana (8)</t>
  </si>
  <si>
    <t>Meisengimpel</t>
  </si>
  <si>
    <t xml:space="preserve"> Uragus sibiricus (5) </t>
  </si>
  <si>
    <t>C -09-</t>
  </si>
  <si>
    <t xml:space="preserve">Hausgimpel, achat </t>
  </si>
  <si>
    <t xml:space="preserve">Erythrina mexicana dom. </t>
  </si>
  <si>
    <t>Hausgimpel, braun</t>
  </si>
  <si>
    <t xml:space="preserve"> Erythrina mexicana dom.</t>
  </si>
  <si>
    <t>Hausgimpel, isabell</t>
  </si>
  <si>
    <t xml:space="preserve"> Erythrina mexicana dom. </t>
  </si>
  <si>
    <t>Hausgimpel, pastell</t>
  </si>
  <si>
    <t>Hausgimpel, lutino</t>
  </si>
  <si>
    <t>Hausgimpel, albino</t>
  </si>
  <si>
    <t>Hausgimpel, phaeo</t>
  </si>
  <si>
    <t>Hausgimpel , doppelpastell</t>
  </si>
  <si>
    <t xml:space="preserve"> Erythrina mexicana. Dom. </t>
  </si>
  <si>
    <t>Berggimpel</t>
  </si>
  <si>
    <t xml:space="preserve"> Rubicilla rubicillam (3)</t>
  </si>
  <si>
    <t xml:space="preserve"> 3,2-3,5 </t>
  </si>
  <si>
    <t>Bluthänfling</t>
  </si>
  <si>
    <t xml:space="preserve"> Linaria cannabina (6) </t>
  </si>
  <si>
    <t>Bluthänfling, braun</t>
  </si>
  <si>
    <t xml:space="preserve"> Linaria cannabina dom.</t>
  </si>
  <si>
    <t>Berghänfling</t>
  </si>
  <si>
    <t xml:space="preserve"> Agriospiza flavirostris (8) </t>
  </si>
  <si>
    <t>Birkenzeisig, üb. Unterart.</t>
  </si>
  <si>
    <t xml:space="preserve"> Acanthis </t>
  </si>
  <si>
    <t xml:space="preserve">Polarbirkenzeisig Acanthis fl. Exilipes </t>
  </si>
  <si>
    <t xml:space="preserve"> Acanthis fl. Exilipes </t>
  </si>
  <si>
    <t xml:space="preserve"> Acanthis hornemanni (2)</t>
  </si>
  <si>
    <t xml:space="preserve">Polarbirkenzeisig Acanthis hornemanni </t>
  </si>
  <si>
    <t xml:space="preserve">Nordischerbirkenzeisig Acanthis fl. flammea </t>
  </si>
  <si>
    <t xml:space="preserve">Acanthis fl. flammea </t>
  </si>
  <si>
    <t>Alpenbirkenzeisig Acanthis fl. Cabaret</t>
  </si>
  <si>
    <t>Acanthis fl. Cabaret</t>
  </si>
  <si>
    <t xml:space="preserve">Somaliahänfling </t>
  </si>
  <si>
    <t xml:space="preserve">Linaria johannis (-) </t>
  </si>
  <si>
    <t xml:space="preserve">Yemenhänfling </t>
  </si>
  <si>
    <t>Linaria yemenensis (-)</t>
  </si>
  <si>
    <t xml:space="preserve">Bluthänfling, braunpastell </t>
  </si>
  <si>
    <t>Linaria cannabina dom.</t>
  </si>
  <si>
    <t>Bluthänfling, achat</t>
  </si>
  <si>
    <t>Bluthänfling, isabell</t>
  </si>
  <si>
    <t>Bluthänfling, schwarzpastell</t>
  </si>
  <si>
    <t xml:space="preserve"> Linaria cannabina dom. </t>
  </si>
  <si>
    <t>Zitronengirlitz</t>
  </si>
  <si>
    <t>MC</t>
  </si>
  <si>
    <t>Gelbscheitelgirlitz</t>
  </si>
  <si>
    <t>Tottagirlitz</t>
  </si>
  <si>
    <t>C - Schauklasse -02-</t>
  </si>
  <si>
    <t xml:space="preserve">Mittelmeer-Zitronengirlitz </t>
  </si>
  <si>
    <t xml:space="preserve">Kanariengirlitz </t>
  </si>
  <si>
    <t xml:space="preserve">Rotstirngirlitz </t>
  </si>
  <si>
    <t xml:space="preserve">Zederngirlitz </t>
  </si>
  <si>
    <t xml:space="preserve">Alariogirlitz </t>
  </si>
  <si>
    <t xml:space="preserve">Alario, opal </t>
  </si>
  <si>
    <t xml:space="preserve">Alario, sonst. Mutat. </t>
  </si>
  <si>
    <t xml:space="preserve">Damara Alariogirlitz </t>
  </si>
  <si>
    <t xml:space="preserve">Graunackengirlitz </t>
  </si>
  <si>
    <t xml:space="preserve">Girlitz </t>
  </si>
  <si>
    <t xml:space="preserve">Malaiengirlitz </t>
  </si>
  <si>
    <t xml:space="preserve">Basutogirlitz </t>
  </si>
  <si>
    <t xml:space="preserve">Mindanaogirlitz </t>
  </si>
  <si>
    <t xml:space="preserve">Schwarzkopfgirlitz </t>
  </si>
  <si>
    <t xml:space="preserve">Serinus citrinella citrinella </t>
  </si>
  <si>
    <t>STAMM</t>
  </si>
  <si>
    <t>Jungvögel</t>
  </si>
  <si>
    <t>Mutation</t>
  </si>
  <si>
    <t>Adultvögel</t>
  </si>
  <si>
    <t>EINZEL</t>
  </si>
  <si>
    <t>Jungvogel</t>
  </si>
  <si>
    <t>Adultvoge</t>
  </si>
  <si>
    <t>Altvogel</t>
  </si>
  <si>
    <t>RING</t>
  </si>
  <si>
    <t>Größe</t>
  </si>
  <si>
    <t xml:space="preserve">Serinus citrinella corsicanus </t>
  </si>
  <si>
    <t>Serinus canaria</t>
  </si>
  <si>
    <t>Serinus pusillus</t>
  </si>
  <si>
    <t xml:space="preserve">Serinus syriacus </t>
  </si>
  <si>
    <t xml:space="preserve">Alario alario (2) </t>
  </si>
  <si>
    <t xml:space="preserve">Alario alario dom. </t>
  </si>
  <si>
    <t>Alario a. leucolemna</t>
  </si>
  <si>
    <t xml:space="preserve">Serinus c. canicollis </t>
  </si>
  <si>
    <t xml:space="preserve">Serinus c. flavivertex </t>
  </si>
  <si>
    <t>Serinus serinus</t>
  </si>
  <si>
    <t xml:space="preserve">Serinus esterae </t>
  </si>
  <si>
    <t>Pseudochloroptila symonsi</t>
  </si>
  <si>
    <t>Serinus mindanensis</t>
  </si>
  <si>
    <t xml:space="preserve">Serinus nigriceps </t>
  </si>
  <si>
    <t>Pseudochloroptila totta</t>
  </si>
  <si>
    <t>C - Schauklasse -01-</t>
  </si>
  <si>
    <t>C -01-</t>
  </si>
  <si>
    <t xml:space="preserve">Grauedelsänger </t>
  </si>
  <si>
    <t xml:space="preserve">Ochrospiza leucopygia </t>
  </si>
  <si>
    <t>C - Schauklasse -03-</t>
  </si>
  <si>
    <t>C - Schauklasse -04-</t>
  </si>
  <si>
    <t>C - Schauklasse -05-</t>
  </si>
  <si>
    <t>C - Schauklasse -07-</t>
  </si>
  <si>
    <t>C - Schauklasse -08-</t>
  </si>
  <si>
    <t>C - Schauklasse -09-</t>
  </si>
  <si>
    <t>C - Schauklasse -10-</t>
  </si>
  <si>
    <t>C - Schauklasse -11-</t>
  </si>
  <si>
    <t>C - Schauklasse -12-</t>
  </si>
  <si>
    <t>C - Schauklasse -13-</t>
  </si>
  <si>
    <t>C - Schauklasse -14-</t>
  </si>
  <si>
    <t>Käfig</t>
  </si>
  <si>
    <t>Schauklasse</t>
  </si>
  <si>
    <t>Art</t>
  </si>
  <si>
    <t xml:space="preserve">Angolagirlitz </t>
  </si>
  <si>
    <t xml:space="preserve">Ochrospiza atrogularis (6) </t>
  </si>
  <si>
    <t xml:space="preserve">Gelbbürzelgirlitz </t>
  </si>
  <si>
    <t>Ochrospiza xanthopygia (-)</t>
  </si>
  <si>
    <t xml:space="preserve">Mozambiquegirlitz </t>
  </si>
  <si>
    <t>Ochrospiza mozambica (9)</t>
  </si>
  <si>
    <t xml:space="preserve">Reichenowgirlitz </t>
  </si>
  <si>
    <t xml:space="preserve">Ochrospiza reichenowi (2) </t>
  </si>
  <si>
    <t xml:space="preserve">Gelbbrustgirlitz </t>
  </si>
  <si>
    <t>Ochrospiza cirtinipectus (-)</t>
  </si>
  <si>
    <t>Rothschildgirlitz</t>
  </si>
  <si>
    <t xml:space="preserve"> Ochrospiza rothschildi (-)</t>
  </si>
  <si>
    <t xml:space="preserve">Menachagirlitz </t>
  </si>
  <si>
    <t>Ochrospiza menachensis (2)</t>
  </si>
  <si>
    <t>C -02-</t>
  </si>
  <si>
    <t xml:space="preserve">Gelbbauchgirlitz </t>
  </si>
  <si>
    <t>Serinops flaviventris (6)</t>
  </si>
  <si>
    <t>C -03-</t>
  </si>
  <si>
    <t>Brauengirlitz</t>
  </si>
  <si>
    <t xml:space="preserve"> Chrithagra gularis </t>
  </si>
  <si>
    <t>C -04-</t>
  </si>
  <si>
    <t xml:space="preserve">Erlenzeisig, braun </t>
  </si>
  <si>
    <t xml:space="preserve">Erlenzeisig, ivoor </t>
  </si>
  <si>
    <t>Spinus spinus dom.</t>
  </si>
  <si>
    <t xml:space="preserve">Erlenzeisig </t>
  </si>
  <si>
    <t xml:space="preserve">Spinus spinus (-) </t>
  </si>
  <si>
    <t>Kapuzenzeisig</t>
  </si>
  <si>
    <t xml:space="preserve"> Spinus cucullata (-)</t>
  </si>
  <si>
    <t xml:space="preserve">Kapuzenzeisig, topas </t>
  </si>
  <si>
    <t>Spinus cucullata. dom.</t>
  </si>
  <si>
    <t xml:space="preserve">Kapuzenzeisig, achat </t>
  </si>
  <si>
    <t xml:space="preserve">Spinus cucullata dom </t>
  </si>
  <si>
    <t xml:space="preserve">Kapuzenzeisig braun </t>
  </si>
  <si>
    <t xml:space="preserve">Kapuzenzeisig, isabell </t>
  </si>
  <si>
    <t xml:space="preserve">Spinus cucullata. dom. </t>
  </si>
  <si>
    <t xml:space="preserve">Kapuzenzeisig, pastell </t>
  </si>
  <si>
    <t xml:space="preserve">Kapuzenzeisig, doppelpastell </t>
  </si>
  <si>
    <t>Magellanzeisig</t>
  </si>
  <si>
    <t xml:space="preserve"> Spinus magellanicus (11) </t>
  </si>
  <si>
    <t xml:space="preserve">Magellanzeisig pastell </t>
  </si>
  <si>
    <t xml:space="preserve">Spinus magellanicus,dom. </t>
  </si>
  <si>
    <t xml:space="preserve">Magellanzeisig, doppelpastell </t>
  </si>
  <si>
    <t xml:space="preserve">Spinus magellanicus, dom. </t>
  </si>
  <si>
    <t xml:space="preserve">Magellanzeisig, topas </t>
  </si>
  <si>
    <t xml:space="preserve">Bartzeisig </t>
  </si>
  <si>
    <t xml:space="preserve">Spinus barbatus (2) </t>
  </si>
  <si>
    <t xml:space="preserve">Bartzeisig, achat </t>
  </si>
  <si>
    <t>Spinus barbatus dom.</t>
  </si>
  <si>
    <t xml:space="preserve">Bartzeisig, pastell </t>
  </si>
  <si>
    <t xml:space="preserve">Spinus barbatus, dom. </t>
  </si>
  <si>
    <t xml:space="preserve">Bartzeisig, doppelpastell </t>
  </si>
  <si>
    <t xml:space="preserve">Spinus barbatus,dom. </t>
  </si>
  <si>
    <t xml:space="preserve">Fichtenzeisig </t>
  </si>
  <si>
    <t xml:space="preserve">Spinus pinus (3) </t>
  </si>
  <si>
    <t>Gelbbauchgirlitz</t>
  </si>
  <si>
    <t xml:space="preserve"> Serinops flav. guillarmodi </t>
  </si>
  <si>
    <t>Weißbauchgirlitz</t>
  </si>
  <si>
    <t xml:space="preserve"> Ochrospiza dorsostriata (2)</t>
  </si>
  <si>
    <t xml:space="preserve">Schwefelgelber Girlitz </t>
  </si>
  <si>
    <t>Crithagra sulphurata (-)</t>
  </si>
  <si>
    <t xml:space="preserve">Kernbeißergirlitz </t>
  </si>
  <si>
    <t xml:space="preserve">Crithagra donaldsoni (2) </t>
  </si>
  <si>
    <t xml:space="preserve">Weißkehlgirlitz </t>
  </si>
  <si>
    <t xml:space="preserve">Crithagra albogularis (5) </t>
  </si>
  <si>
    <t>Pirolgimpel</t>
  </si>
  <si>
    <t xml:space="preserve"> Linurgus olivaceus (4)</t>
  </si>
  <si>
    <t>Dünnschnabelgirlitz</t>
  </si>
  <si>
    <t xml:space="preserve">Zügelgirlitz </t>
  </si>
  <si>
    <t xml:space="preserve">Diademgirlitz </t>
  </si>
  <si>
    <t xml:space="preserve">Papyrusgirlitz </t>
  </si>
  <si>
    <t xml:space="preserve">Streifengirlitz </t>
  </si>
  <si>
    <t xml:space="preserve">Waldgirlitz </t>
  </si>
  <si>
    <t xml:space="preserve"> Dendrospiza cirtinelloides (-)</t>
  </si>
  <si>
    <t>Dendrospiza capistrata (2)</t>
  </si>
  <si>
    <t>Dendrospiza frontalis (2)</t>
  </si>
  <si>
    <t>Dendrospiza koliensis (-)</t>
  </si>
  <si>
    <t xml:space="preserve">Dendrospiza hyposticta (2) </t>
  </si>
  <si>
    <t>Dendrospiza scotops (3)</t>
  </si>
  <si>
    <t xml:space="preserve">Schwarzwangengirlitz </t>
  </si>
  <si>
    <t xml:space="preserve">Chrithagra menelli (-) </t>
  </si>
  <si>
    <t xml:space="preserve">Rüppelsgirlitz </t>
  </si>
  <si>
    <t xml:space="preserve">Chrithagra tristriata (2) </t>
  </si>
  <si>
    <t>Strichelgirlitz</t>
  </si>
  <si>
    <t xml:space="preserve"> Chrithagra striolata (3) </t>
  </si>
  <si>
    <t xml:space="preserve">Gelbbrauengirlitz </t>
  </si>
  <si>
    <t xml:space="preserve">Chrithagra whytii (-) </t>
  </si>
  <si>
    <t>Dickschnabelgirlitz</t>
  </si>
  <si>
    <t xml:space="preserve"> Chrithagra burtoni (5)</t>
  </si>
  <si>
    <t xml:space="preserve">Prinzengirlitz </t>
  </si>
  <si>
    <t xml:space="preserve">Chrithagra rufobrunnea (2) </t>
  </si>
  <si>
    <t xml:space="preserve">Proteagirlitz </t>
  </si>
  <si>
    <t xml:space="preserve">Chrithagra leucoptera (-) </t>
  </si>
  <si>
    <t>Miombogirlitz</t>
  </si>
  <si>
    <t xml:space="preserve"> Chrithagra reichardi (2) </t>
  </si>
  <si>
    <t xml:space="preserve">Braunwangengirlitz </t>
  </si>
  <si>
    <t xml:space="preserve">Chrithagra canicapilla (3) </t>
  </si>
  <si>
    <t xml:space="preserve">Schwarzbrustzeisig </t>
  </si>
  <si>
    <t xml:space="preserve">Spinus notatus (3) </t>
  </si>
  <si>
    <t xml:space="preserve">Erlenzeisig, achat </t>
  </si>
  <si>
    <t xml:space="preserve">Spinus spinus dom. </t>
  </si>
  <si>
    <t xml:space="preserve">Erlenzeisig, grün-pastell </t>
  </si>
  <si>
    <t xml:space="preserve">Erlenzeisig, braun-pastell </t>
  </si>
  <si>
    <t xml:space="preserve">Erlenzeisig, achat-pastell </t>
  </si>
  <si>
    <t xml:space="preserve">Erlenzeisig, grün-doppelpastell </t>
  </si>
  <si>
    <t xml:space="preserve">Erlenzeisig, isabell </t>
  </si>
  <si>
    <t xml:space="preserve">Erlenzeisig, braun-doppelpastell </t>
  </si>
  <si>
    <t>Erlenzeisig, achat-doppelpastell</t>
  </si>
  <si>
    <t xml:space="preserve"> Spinus spinus dom. </t>
  </si>
  <si>
    <t xml:space="preserve">Erlenzeisig, isabell-pastell </t>
  </si>
  <si>
    <t xml:space="preserve">Erlenzeisig, isabell-doppelpastell </t>
  </si>
  <si>
    <t xml:space="preserve">Erlenzeisig, topas </t>
  </si>
  <si>
    <t>C -05-</t>
  </si>
  <si>
    <t>C - Schauklasse -06-</t>
  </si>
  <si>
    <t xml:space="preserve">Mexikanischer Zeisig </t>
  </si>
  <si>
    <t xml:space="preserve">Spinus psaltria (5) </t>
  </si>
  <si>
    <t xml:space="preserve">Kolumbiazeisig </t>
  </si>
  <si>
    <t xml:space="preserve">Spinus psaltria .columbianus </t>
  </si>
  <si>
    <t xml:space="preserve">Grünrückenmexikozeisig </t>
  </si>
  <si>
    <t xml:space="preserve">Spinus psaltria. Hesperophilus </t>
  </si>
  <si>
    <t xml:space="preserve">Kordillerenzeisig </t>
  </si>
  <si>
    <t xml:space="preserve">Spinus psaltria. Uropygialis </t>
  </si>
  <si>
    <t xml:space="preserve">Trauerzeisig </t>
  </si>
  <si>
    <t>Spinus tristis ( 4)</t>
  </si>
  <si>
    <t xml:space="preserve">Yarellzeisig </t>
  </si>
  <si>
    <t xml:space="preserve">Spinus yarrellii (-) </t>
  </si>
  <si>
    <t xml:space="preserve">Schwarzer Zeisig </t>
  </si>
  <si>
    <t xml:space="preserve">Spinus atratus (-) </t>
  </si>
  <si>
    <t xml:space="preserve">Gelbbauchzeisig </t>
  </si>
  <si>
    <t>Spinus xanthogaster (2)</t>
  </si>
  <si>
    <t xml:space="preserve">Dickschnabelzeisig </t>
  </si>
  <si>
    <t xml:space="preserve">Spinus crassirostris (2) </t>
  </si>
  <si>
    <t xml:space="preserve">Guatemalazeisig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</si>
</sst>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X"/>
    <numFmt numFmtId="169" formatCode="0\ \X\ 00"/>
    <numFmt numFmtId="170" formatCode="00\ \X\ "/>
    <numFmt numFmtId="171" formatCode="0\ \X\ "/>
    <numFmt numFmtId="172" formatCode="&quot;mm&quot;"/>
    <numFmt numFmtId="173" formatCode="0.0\ &quot;mm&quot;"/>
    <numFmt numFmtId="174" formatCode="[$-407]dddd\,\ d\.\ mmmm\ yyyy"/>
    <numFmt numFmtId="175" formatCode="0.0"/>
  </numFmts>
  <fonts count="15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63"/>
      <name val="Arial"/>
      <family val="2"/>
    </font>
    <font>
      <b/>
      <sz val="18"/>
      <name val="Arial"/>
      <family val="2"/>
    </font>
    <font>
      <sz val="10"/>
      <color indexed="22"/>
      <name val="Arial"/>
      <family val="0"/>
    </font>
    <font>
      <sz val="10"/>
      <color indexed="4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ck">
        <color indexed="30"/>
      </left>
      <right style="thick">
        <color indexed="8"/>
      </right>
      <top style="thick">
        <color indexed="30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30"/>
      </top>
      <bottom style="thick">
        <color indexed="8"/>
      </bottom>
    </border>
    <border>
      <left style="thick">
        <color indexed="8"/>
      </left>
      <right style="thick">
        <color indexed="30"/>
      </right>
      <top style="thick">
        <color indexed="30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0" fillId="6" borderId="0" xfId="0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locked="0"/>
    </xf>
    <xf numFmtId="0" fontId="7" fillId="6" borderId="0" xfId="0" applyFont="1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left"/>
      <protection hidden="1"/>
    </xf>
    <xf numFmtId="0" fontId="0" fillId="6" borderId="0" xfId="0" applyFill="1" applyAlignment="1" applyProtection="1">
      <alignment/>
      <protection locked="0"/>
    </xf>
    <xf numFmtId="0" fontId="7" fillId="6" borderId="0" xfId="0" applyFont="1" applyFill="1" applyAlignment="1" applyProtection="1">
      <alignment/>
      <protection hidden="1"/>
    </xf>
    <xf numFmtId="12" fontId="7" fillId="6" borderId="0" xfId="0" applyNumberFormat="1" applyFont="1" applyFill="1" applyAlignment="1" applyProtection="1">
      <alignment horizontal="center"/>
      <protection hidden="1"/>
    </xf>
    <xf numFmtId="0" fontId="7" fillId="6" borderId="0" xfId="0" applyFont="1" applyFill="1" applyAlignment="1" applyProtection="1">
      <alignment horizontal="left"/>
      <protection hidden="1"/>
    </xf>
    <xf numFmtId="0" fontId="7" fillId="6" borderId="0" xfId="0" applyFont="1" applyFill="1" applyAlignment="1" applyProtection="1">
      <alignment horizontal="right"/>
      <protection hidden="1"/>
    </xf>
    <xf numFmtId="0" fontId="0" fillId="6" borderId="0" xfId="0" applyFill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Border="1" applyAlignment="1" applyProtection="1">
      <alignment horizontal="center"/>
      <protection hidden="1"/>
    </xf>
    <xf numFmtId="0" fontId="0" fillId="7" borderId="4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 horizontal="center"/>
      <protection hidden="1"/>
    </xf>
    <xf numFmtId="0" fontId="0" fillId="7" borderId="5" xfId="0" applyFill="1" applyBorder="1" applyAlignment="1" applyProtection="1">
      <alignment horizontal="left"/>
      <protection hidden="1"/>
    </xf>
    <xf numFmtId="0" fontId="0" fillId="7" borderId="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8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 horizontal="left"/>
      <protection hidden="1"/>
    </xf>
    <xf numFmtId="0" fontId="0" fillId="7" borderId="9" xfId="0" applyFill="1" applyBorder="1" applyAlignment="1" applyProtection="1">
      <alignment/>
      <protection hidden="1"/>
    </xf>
    <xf numFmtId="0" fontId="0" fillId="7" borderId="10" xfId="0" applyFill="1" applyBorder="1" applyAlignment="1" applyProtection="1">
      <alignment/>
      <protection hidden="1"/>
    </xf>
    <xf numFmtId="0" fontId="0" fillId="7" borderId="10" xfId="0" applyFill="1" applyBorder="1" applyAlignment="1" applyProtection="1">
      <alignment horizontal="center"/>
      <protection hidden="1"/>
    </xf>
    <xf numFmtId="0" fontId="0" fillId="7" borderId="10" xfId="0" applyFill="1" applyBorder="1" applyAlignment="1" applyProtection="1">
      <alignment horizontal="left"/>
      <protection hidden="1"/>
    </xf>
    <xf numFmtId="0" fontId="0" fillId="7" borderId="11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left"/>
      <protection hidden="1"/>
    </xf>
    <xf numFmtId="0" fontId="0" fillId="4" borderId="6" xfId="0" applyFill="1" applyBorder="1" applyAlignment="1" applyProtection="1">
      <alignment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 horizontal="left"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left"/>
      <protection hidden="1"/>
    </xf>
    <xf numFmtId="0" fontId="0" fillId="4" borderId="11" xfId="0" applyFill="1" applyBorder="1" applyAlignment="1" applyProtection="1">
      <alignment/>
      <protection hidden="1"/>
    </xf>
    <xf numFmtId="0" fontId="7" fillId="6" borderId="0" xfId="0" applyFont="1" applyFill="1" applyAlignment="1" applyProtection="1">
      <alignment horizontal="center"/>
      <protection locked="0"/>
    </xf>
    <xf numFmtId="0" fontId="13" fillId="6" borderId="0" xfId="0" applyFont="1" applyFill="1" applyAlignment="1" applyProtection="1">
      <alignment/>
      <protection locked="0"/>
    </xf>
    <xf numFmtId="0" fontId="13" fillId="6" borderId="0" xfId="0" applyFont="1" applyFill="1" applyAlignment="1" applyProtection="1">
      <alignment horizontal="center"/>
      <protection hidden="1"/>
    </xf>
    <xf numFmtId="0" fontId="13" fillId="6" borderId="0" xfId="0" applyFont="1" applyFill="1" applyAlignment="1" applyProtection="1">
      <alignment/>
      <protection hidden="1"/>
    </xf>
    <xf numFmtId="0" fontId="13" fillId="6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173" fontId="0" fillId="0" borderId="0" xfId="0" applyNumberForma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/>
      <protection hidden="1"/>
    </xf>
    <xf numFmtId="175" fontId="0" fillId="0" borderId="0" xfId="0" applyNumberFormat="1" applyFill="1" applyBorder="1" applyAlignment="1" applyProtection="1">
      <alignment horizontal="right"/>
      <protection hidden="1"/>
    </xf>
    <xf numFmtId="173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wrapText="1"/>
    </xf>
    <xf numFmtId="0" fontId="0" fillId="8" borderId="0" xfId="0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8" borderId="2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center"/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3" fillId="7" borderId="0" xfId="0" applyFont="1" applyFill="1" applyBorder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/>
      <protection hidden="1"/>
    </xf>
    <xf numFmtId="171" fontId="0" fillId="0" borderId="0" xfId="0" applyNumberFormat="1" applyFill="1" applyBorder="1" applyAlignment="1" applyProtection="1">
      <alignment horizontal="center" vertical="center"/>
      <protection hidden="1"/>
    </xf>
    <xf numFmtId="0" fontId="3" fillId="7" borderId="8" xfId="0" applyFont="1" applyFill="1" applyBorder="1" applyAlignment="1" applyProtection="1">
      <alignment horizontal="center"/>
      <protection hidden="1"/>
    </xf>
    <xf numFmtId="0" fontId="0" fillId="7" borderId="7" xfId="0" applyFill="1" applyBorder="1" applyAlignment="1" applyProtection="1">
      <alignment horizont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5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/>
      <protection hidden="1"/>
    </xf>
    <xf numFmtId="0" fontId="6" fillId="3" borderId="7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0" fontId="6" fillId="3" borderId="8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4" borderId="8" xfId="0" applyFont="1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335</xdr:row>
      <xdr:rowOff>104775</xdr:rowOff>
    </xdr:from>
    <xdr:to>
      <xdr:col>12</xdr:col>
      <xdr:colOff>809625</xdr:colOff>
      <xdr:row>337</xdr:row>
      <xdr:rowOff>66675</xdr:rowOff>
    </xdr:to>
    <xdr:sp>
      <xdr:nvSpPr>
        <xdr:cNvPr id="1" name="Line 40"/>
        <xdr:cNvSpPr>
          <a:spLocks/>
        </xdr:cNvSpPr>
      </xdr:nvSpPr>
      <xdr:spPr>
        <a:xfrm flipH="1">
          <a:off x="7353300" y="3133725"/>
          <a:ext cx="13239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348</xdr:row>
      <xdr:rowOff>66675</xdr:rowOff>
    </xdr:from>
    <xdr:to>
      <xdr:col>12</xdr:col>
      <xdr:colOff>847725</xdr:colOff>
      <xdr:row>350</xdr:row>
      <xdr:rowOff>19050</xdr:rowOff>
    </xdr:to>
    <xdr:sp>
      <xdr:nvSpPr>
        <xdr:cNvPr id="2" name="Line 42"/>
        <xdr:cNvSpPr>
          <a:spLocks/>
        </xdr:cNvSpPr>
      </xdr:nvSpPr>
      <xdr:spPr>
        <a:xfrm flipH="1">
          <a:off x="8010525" y="5305425"/>
          <a:ext cx="7048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752475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0"/>
          <a:ext cx="110013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4:H452"/>
  <sheetViews>
    <sheetView workbookViewId="0" topLeftCell="A1">
      <pane ySplit="4" topLeftCell="BM5" activePane="bottomLeft" state="frozen"/>
      <selection pane="topLeft" activeCell="A1" sqref="A1"/>
      <selection pane="bottomLeft" activeCell="J31" sqref="J31"/>
    </sheetView>
  </sheetViews>
  <sheetFormatPr defaultColWidth="11.421875" defaultRowHeight="12.75"/>
  <cols>
    <col min="2" max="2" width="34.8515625" style="0" customWidth="1"/>
    <col min="3" max="4" width="11.421875" style="34" customWidth="1"/>
    <col min="5" max="5" width="14.00390625" style="34" customWidth="1"/>
    <col min="7" max="7" width="59.421875" style="0" customWidth="1"/>
    <col min="8" max="8" width="11.421875" style="84" customWidth="1"/>
  </cols>
  <sheetData>
    <row r="3" ht="18.75" thickBot="1"/>
    <row r="4" spans="1:5" ht="27" thickBot="1" thickTop="1">
      <c r="A4">
        <v>446</v>
      </c>
      <c r="B4" s="14" t="s">
        <v>215</v>
      </c>
      <c r="C4" s="15" t="s">
        <v>216</v>
      </c>
      <c r="D4" s="15" t="s">
        <v>217</v>
      </c>
      <c r="E4" s="16" t="s">
        <v>1695</v>
      </c>
    </row>
    <row r="5" spans="1:7" ht="19.5" thickBot="1" thickTop="1">
      <c r="A5">
        <v>1</v>
      </c>
      <c r="B5" s="17" t="s">
        <v>218</v>
      </c>
      <c r="C5" s="18">
        <v>110104</v>
      </c>
      <c r="D5" s="18">
        <v>110101</v>
      </c>
      <c r="E5" s="19" t="s">
        <v>219</v>
      </c>
      <c r="G5" s="82" t="s">
        <v>463</v>
      </c>
    </row>
    <row r="6" spans="1:7" ht="19.5" thickBot="1" thickTop="1">
      <c r="A6">
        <f>A5+1</f>
        <v>2</v>
      </c>
      <c r="B6" s="17" t="s">
        <v>220</v>
      </c>
      <c r="C6" s="18">
        <v>110204</v>
      </c>
      <c r="D6" s="18">
        <v>110201</v>
      </c>
      <c r="E6" s="19" t="s">
        <v>221</v>
      </c>
      <c r="G6" s="82" t="s">
        <v>463</v>
      </c>
    </row>
    <row r="7" spans="1:7" ht="19.5" thickBot="1" thickTop="1">
      <c r="A7">
        <f aca="true" t="shared" si="0" ref="A7:A70">A6+1</f>
        <v>3</v>
      </c>
      <c r="B7" s="17" t="s">
        <v>222</v>
      </c>
      <c r="C7" s="18">
        <v>110304</v>
      </c>
      <c r="D7" s="18">
        <v>110301</v>
      </c>
      <c r="E7" s="19" t="s">
        <v>223</v>
      </c>
      <c r="G7" s="82" t="s">
        <v>463</v>
      </c>
    </row>
    <row r="8" spans="1:7" ht="19.5" thickBot="1" thickTop="1">
      <c r="A8">
        <f t="shared" si="0"/>
        <v>4</v>
      </c>
      <c r="B8" s="17" t="s">
        <v>224</v>
      </c>
      <c r="C8" s="18">
        <v>110404</v>
      </c>
      <c r="D8" s="18">
        <v>110401</v>
      </c>
      <c r="E8" s="19" t="s">
        <v>225</v>
      </c>
      <c r="G8" s="82" t="s">
        <v>463</v>
      </c>
    </row>
    <row r="9" spans="1:7" ht="19.5" thickBot="1" thickTop="1">
      <c r="A9">
        <f t="shared" si="0"/>
        <v>5</v>
      </c>
      <c r="B9" s="17" t="s">
        <v>226</v>
      </c>
      <c r="C9" s="18">
        <v>110504</v>
      </c>
      <c r="D9" s="18">
        <v>110501</v>
      </c>
      <c r="E9" s="19" t="s">
        <v>495</v>
      </c>
      <c r="G9" s="82" t="s">
        <v>463</v>
      </c>
    </row>
    <row r="10" spans="1:7" ht="19.5" thickBot="1" thickTop="1">
      <c r="A10">
        <f t="shared" si="0"/>
        <v>6</v>
      </c>
      <c r="B10" s="17" t="s">
        <v>227</v>
      </c>
      <c r="C10" s="18">
        <v>110604</v>
      </c>
      <c r="D10" s="18">
        <v>110601</v>
      </c>
      <c r="E10" s="19" t="s">
        <v>228</v>
      </c>
      <c r="G10" s="82" t="s">
        <v>463</v>
      </c>
    </row>
    <row r="11" spans="1:7" ht="19.5" thickBot="1" thickTop="1">
      <c r="A11">
        <f t="shared" si="0"/>
        <v>7</v>
      </c>
      <c r="B11" s="17" t="s">
        <v>421</v>
      </c>
      <c r="C11" s="18">
        <v>110704</v>
      </c>
      <c r="D11" s="18">
        <v>110701</v>
      </c>
      <c r="E11" s="19" t="s">
        <v>229</v>
      </c>
      <c r="G11" s="82" t="s">
        <v>463</v>
      </c>
    </row>
    <row r="12" spans="1:7" ht="19.5" thickBot="1" thickTop="1">
      <c r="A12">
        <f t="shared" si="0"/>
        <v>8</v>
      </c>
      <c r="B12" s="17" t="s">
        <v>230</v>
      </c>
      <c r="C12" s="18">
        <v>110804</v>
      </c>
      <c r="D12" s="18">
        <v>110801</v>
      </c>
      <c r="E12" s="19" t="s">
        <v>231</v>
      </c>
      <c r="G12" s="82" t="s">
        <v>463</v>
      </c>
    </row>
    <row r="13" spans="1:7" ht="19.5" thickBot="1" thickTop="1">
      <c r="A13">
        <f t="shared" si="0"/>
        <v>9</v>
      </c>
      <c r="B13" s="17" t="s">
        <v>232</v>
      </c>
      <c r="C13" s="18">
        <v>110904</v>
      </c>
      <c r="D13" s="18">
        <v>110901</v>
      </c>
      <c r="E13" s="19" t="s">
        <v>496</v>
      </c>
      <c r="G13" s="82" t="s">
        <v>463</v>
      </c>
    </row>
    <row r="14" spans="1:7" ht="19.5" thickBot="1" thickTop="1">
      <c r="A14">
        <f t="shared" si="0"/>
        <v>10</v>
      </c>
      <c r="B14" s="17" t="s">
        <v>233</v>
      </c>
      <c r="C14" s="18">
        <v>111004</v>
      </c>
      <c r="D14" s="18">
        <v>111001</v>
      </c>
      <c r="E14" s="19" t="s">
        <v>234</v>
      </c>
      <c r="G14" s="82" t="s">
        <v>463</v>
      </c>
    </row>
    <row r="15" spans="1:7" ht="19.5" thickBot="1" thickTop="1">
      <c r="A15">
        <f t="shared" si="0"/>
        <v>11</v>
      </c>
      <c r="B15" s="17" t="s">
        <v>235</v>
      </c>
      <c r="C15" s="18">
        <v>111104</v>
      </c>
      <c r="D15" s="18">
        <v>111101</v>
      </c>
      <c r="E15" s="19" t="s">
        <v>236</v>
      </c>
      <c r="G15" s="82" t="s">
        <v>463</v>
      </c>
    </row>
    <row r="16" spans="1:7" ht="19.5" thickBot="1" thickTop="1">
      <c r="A16">
        <f t="shared" si="0"/>
        <v>12</v>
      </c>
      <c r="B16" s="17" t="s">
        <v>237</v>
      </c>
      <c r="C16" s="18">
        <v>111204</v>
      </c>
      <c r="D16" s="18">
        <v>111201</v>
      </c>
      <c r="E16" s="19" t="s">
        <v>238</v>
      </c>
      <c r="G16" s="82" t="s">
        <v>463</v>
      </c>
    </row>
    <row r="17" spans="1:7" ht="19.5" thickBot="1" thickTop="1">
      <c r="A17">
        <f t="shared" si="0"/>
        <v>13</v>
      </c>
      <c r="B17" s="17" t="s">
        <v>239</v>
      </c>
      <c r="C17" s="18">
        <v>111304</v>
      </c>
      <c r="D17" s="18">
        <v>111301</v>
      </c>
      <c r="E17" s="19" t="s">
        <v>240</v>
      </c>
      <c r="G17" s="82" t="s">
        <v>463</v>
      </c>
    </row>
    <row r="18" spans="1:7" ht="19.5" thickBot="1" thickTop="1">
      <c r="A18">
        <f t="shared" si="0"/>
        <v>14</v>
      </c>
      <c r="B18" s="17" t="s">
        <v>241</v>
      </c>
      <c r="C18" s="18">
        <v>111404</v>
      </c>
      <c r="D18" s="18">
        <v>111401</v>
      </c>
      <c r="E18" s="19" t="s">
        <v>242</v>
      </c>
      <c r="G18" s="82" t="s">
        <v>463</v>
      </c>
    </row>
    <row r="19" spans="1:7" ht="19.5" thickBot="1" thickTop="1">
      <c r="A19">
        <f t="shared" si="0"/>
        <v>15</v>
      </c>
      <c r="B19" s="17" t="s">
        <v>422</v>
      </c>
      <c r="C19" s="18">
        <v>111504</v>
      </c>
      <c r="D19" s="18">
        <v>111501</v>
      </c>
      <c r="E19" s="19" t="s">
        <v>243</v>
      </c>
      <c r="G19" s="82" t="s">
        <v>463</v>
      </c>
    </row>
    <row r="20" spans="1:7" ht="19.5" thickBot="1" thickTop="1">
      <c r="A20">
        <f t="shared" si="0"/>
        <v>16</v>
      </c>
      <c r="B20" s="17" t="s">
        <v>244</v>
      </c>
      <c r="C20" s="18">
        <v>111604</v>
      </c>
      <c r="D20" s="18">
        <v>111601</v>
      </c>
      <c r="E20" s="19" t="s">
        <v>245</v>
      </c>
      <c r="G20" s="82" t="s">
        <v>463</v>
      </c>
    </row>
    <row r="21" spans="1:7" ht="19.5" thickBot="1" thickTop="1">
      <c r="A21">
        <f t="shared" si="0"/>
        <v>17</v>
      </c>
      <c r="B21" s="17" t="s">
        <v>246</v>
      </c>
      <c r="C21" s="18">
        <v>111704</v>
      </c>
      <c r="D21" s="18">
        <v>111701</v>
      </c>
      <c r="E21" s="19" t="s">
        <v>247</v>
      </c>
      <c r="G21" s="82" t="s">
        <v>463</v>
      </c>
    </row>
    <row r="22" spans="1:7" ht="19.5" thickBot="1" thickTop="1">
      <c r="A22">
        <f t="shared" si="0"/>
        <v>18</v>
      </c>
      <c r="B22" s="17" t="s">
        <v>248</v>
      </c>
      <c r="C22" s="18">
        <v>111804</v>
      </c>
      <c r="D22" s="18">
        <v>111801</v>
      </c>
      <c r="E22" s="19" t="s">
        <v>249</v>
      </c>
      <c r="G22" s="82" t="s">
        <v>463</v>
      </c>
    </row>
    <row r="23" spans="1:7" ht="19.5" thickBot="1" thickTop="1">
      <c r="A23">
        <f t="shared" si="0"/>
        <v>19</v>
      </c>
      <c r="B23" s="17" t="s">
        <v>250</v>
      </c>
      <c r="C23" s="18">
        <v>111904</v>
      </c>
      <c r="D23" s="18">
        <v>111901</v>
      </c>
      <c r="E23" s="19" t="s">
        <v>251</v>
      </c>
      <c r="G23" s="82" t="s">
        <v>463</v>
      </c>
    </row>
    <row r="24" spans="1:7" ht="19.5" thickBot="1" thickTop="1">
      <c r="A24">
        <f t="shared" si="0"/>
        <v>20</v>
      </c>
      <c r="B24" s="17" t="s">
        <v>252</v>
      </c>
      <c r="C24" s="18">
        <v>112004</v>
      </c>
      <c r="D24" s="18">
        <v>112001</v>
      </c>
      <c r="E24" s="19" t="s">
        <v>253</v>
      </c>
      <c r="G24" s="82" t="s">
        <v>463</v>
      </c>
    </row>
    <row r="25" spans="1:7" ht="19.5" thickBot="1" thickTop="1">
      <c r="A25">
        <f t="shared" si="0"/>
        <v>21</v>
      </c>
      <c r="B25" s="17" t="s">
        <v>254</v>
      </c>
      <c r="C25" s="18">
        <v>112104</v>
      </c>
      <c r="D25" s="18">
        <v>112101</v>
      </c>
      <c r="E25" s="19" t="s">
        <v>255</v>
      </c>
      <c r="G25" s="82" t="s">
        <v>463</v>
      </c>
    </row>
    <row r="26" spans="1:7" ht="19.5" thickBot="1" thickTop="1">
      <c r="A26">
        <f t="shared" si="0"/>
        <v>22</v>
      </c>
      <c r="B26" s="17" t="s">
        <v>256</v>
      </c>
      <c r="C26" s="18">
        <v>112204</v>
      </c>
      <c r="D26" s="18">
        <v>112201</v>
      </c>
      <c r="E26" s="19" t="s">
        <v>257</v>
      </c>
      <c r="G26" s="82" t="s">
        <v>463</v>
      </c>
    </row>
    <row r="27" spans="1:7" ht="19.5" thickBot="1" thickTop="1">
      <c r="A27">
        <f t="shared" si="0"/>
        <v>23</v>
      </c>
      <c r="B27" s="17" t="s">
        <v>258</v>
      </c>
      <c r="C27" s="18">
        <v>112304</v>
      </c>
      <c r="D27" s="18">
        <v>112301</v>
      </c>
      <c r="E27" s="19" t="s">
        <v>259</v>
      </c>
      <c r="G27" s="82" t="s">
        <v>463</v>
      </c>
    </row>
    <row r="28" spans="1:7" ht="19.5" thickBot="1" thickTop="1">
      <c r="A28">
        <f t="shared" si="0"/>
        <v>24</v>
      </c>
      <c r="B28" s="17" t="s">
        <v>260</v>
      </c>
      <c r="C28" s="18">
        <v>112404</v>
      </c>
      <c r="D28" s="18">
        <v>112401</v>
      </c>
      <c r="E28" s="19" t="s">
        <v>261</v>
      </c>
      <c r="G28" s="82" t="s">
        <v>463</v>
      </c>
    </row>
    <row r="29" spans="1:7" ht="19.5" thickBot="1" thickTop="1">
      <c r="A29">
        <f t="shared" si="0"/>
        <v>25</v>
      </c>
      <c r="B29" s="17" t="s">
        <v>423</v>
      </c>
      <c r="C29" s="18">
        <v>112504</v>
      </c>
      <c r="D29" s="18">
        <v>112501</v>
      </c>
      <c r="E29" s="19" t="s">
        <v>262</v>
      </c>
      <c r="G29" s="82" t="s">
        <v>463</v>
      </c>
    </row>
    <row r="30" spans="1:7" ht="19.5" thickBot="1" thickTop="1">
      <c r="A30">
        <f t="shared" si="0"/>
        <v>26</v>
      </c>
      <c r="B30" s="17" t="s">
        <v>424</v>
      </c>
      <c r="C30" s="18">
        <v>112604</v>
      </c>
      <c r="D30" s="18">
        <v>112601</v>
      </c>
      <c r="E30" s="19" t="s">
        <v>263</v>
      </c>
      <c r="G30" s="82" t="s">
        <v>463</v>
      </c>
    </row>
    <row r="31" spans="1:7" ht="19.5" thickBot="1" thickTop="1">
      <c r="A31">
        <f t="shared" si="0"/>
        <v>27</v>
      </c>
      <c r="B31" s="17" t="s">
        <v>264</v>
      </c>
      <c r="C31" s="18">
        <v>112704</v>
      </c>
      <c r="D31" s="18">
        <v>112701</v>
      </c>
      <c r="E31" s="19" t="s">
        <v>497</v>
      </c>
      <c r="G31" s="82" t="s">
        <v>463</v>
      </c>
    </row>
    <row r="32" spans="1:7" ht="19.5" thickBot="1" thickTop="1">
      <c r="A32">
        <f t="shared" si="0"/>
        <v>28</v>
      </c>
      <c r="B32" s="17" t="s">
        <v>265</v>
      </c>
      <c r="C32" s="18">
        <v>112804</v>
      </c>
      <c r="D32" s="18">
        <v>112801</v>
      </c>
      <c r="E32" s="19" t="s">
        <v>266</v>
      </c>
      <c r="G32" s="82" t="s">
        <v>463</v>
      </c>
    </row>
    <row r="33" spans="1:7" ht="19.5" thickBot="1" thickTop="1">
      <c r="A33">
        <f t="shared" si="0"/>
        <v>29</v>
      </c>
      <c r="B33" s="17" t="s">
        <v>267</v>
      </c>
      <c r="C33" s="18">
        <v>112904</v>
      </c>
      <c r="D33" s="18">
        <v>112901</v>
      </c>
      <c r="E33" s="19" t="s">
        <v>268</v>
      </c>
      <c r="G33" s="82" t="s">
        <v>463</v>
      </c>
    </row>
    <row r="34" spans="1:7" ht="19.5" thickBot="1" thickTop="1">
      <c r="A34">
        <f t="shared" si="0"/>
        <v>30</v>
      </c>
      <c r="B34" s="17" t="s">
        <v>269</v>
      </c>
      <c r="C34" s="18">
        <v>113004</v>
      </c>
      <c r="D34" s="18">
        <v>113001</v>
      </c>
      <c r="E34" s="19" t="s">
        <v>270</v>
      </c>
      <c r="G34" s="82" t="s">
        <v>463</v>
      </c>
    </row>
    <row r="35" spans="1:7" ht="19.5" thickBot="1" thickTop="1">
      <c r="A35">
        <f t="shared" si="0"/>
        <v>31</v>
      </c>
      <c r="B35" s="17" t="s">
        <v>271</v>
      </c>
      <c r="C35" s="18">
        <v>113104</v>
      </c>
      <c r="D35" s="18">
        <v>113101</v>
      </c>
      <c r="E35" s="19" t="s">
        <v>272</v>
      </c>
      <c r="G35" s="82" t="s">
        <v>463</v>
      </c>
    </row>
    <row r="36" spans="1:7" ht="19.5" thickBot="1" thickTop="1">
      <c r="A36">
        <f t="shared" si="0"/>
        <v>32</v>
      </c>
      <c r="B36" s="17" t="s">
        <v>273</v>
      </c>
      <c r="C36" s="18">
        <v>113204</v>
      </c>
      <c r="D36" s="18">
        <v>113201</v>
      </c>
      <c r="E36" s="19" t="s">
        <v>274</v>
      </c>
      <c r="G36" s="82" t="s">
        <v>463</v>
      </c>
    </row>
    <row r="37" spans="1:7" ht="19.5" thickBot="1" thickTop="1">
      <c r="A37">
        <f t="shared" si="0"/>
        <v>33</v>
      </c>
      <c r="B37" s="17" t="s">
        <v>275</v>
      </c>
      <c r="C37" s="18">
        <v>113304</v>
      </c>
      <c r="D37" s="18">
        <v>113301</v>
      </c>
      <c r="E37" s="19" t="s">
        <v>276</v>
      </c>
      <c r="G37" s="82" t="s">
        <v>463</v>
      </c>
    </row>
    <row r="38" spans="1:7" ht="19.5" thickBot="1" thickTop="1">
      <c r="A38">
        <f t="shared" si="0"/>
        <v>34</v>
      </c>
      <c r="B38" s="17" t="s">
        <v>425</v>
      </c>
      <c r="C38" s="18">
        <v>113404</v>
      </c>
      <c r="D38" s="18">
        <v>113401</v>
      </c>
      <c r="E38" s="19" t="s">
        <v>277</v>
      </c>
      <c r="G38" s="82" t="s">
        <v>463</v>
      </c>
    </row>
    <row r="39" spans="1:7" ht="19.5" thickBot="1" thickTop="1">
      <c r="A39">
        <f t="shared" si="0"/>
        <v>35</v>
      </c>
      <c r="B39" s="17" t="s">
        <v>278</v>
      </c>
      <c r="C39" s="18">
        <v>113504</v>
      </c>
      <c r="D39" s="18">
        <v>113501</v>
      </c>
      <c r="E39" s="19" t="s">
        <v>498</v>
      </c>
      <c r="G39" s="82" t="s">
        <v>463</v>
      </c>
    </row>
    <row r="40" spans="1:7" ht="19.5" thickBot="1" thickTop="1">
      <c r="A40">
        <f t="shared" si="0"/>
        <v>36</v>
      </c>
      <c r="B40" s="17" t="s">
        <v>279</v>
      </c>
      <c r="C40" s="18">
        <v>113604</v>
      </c>
      <c r="D40" s="18">
        <v>113601</v>
      </c>
      <c r="E40" s="19" t="s">
        <v>499</v>
      </c>
      <c r="G40" s="82" t="s">
        <v>463</v>
      </c>
    </row>
    <row r="41" spans="1:7" ht="19.5" thickBot="1" thickTop="1">
      <c r="A41">
        <f t="shared" si="0"/>
        <v>37</v>
      </c>
      <c r="B41" s="17" t="s">
        <v>959</v>
      </c>
      <c r="C41" s="18">
        <v>114104</v>
      </c>
      <c r="D41" s="18">
        <v>114101</v>
      </c>
      <c r="E41" s="19" t="s">
        <v>960</v>
      </c>
      <c r="G41" s="82" t="s">
        <v>463</v>
      </c>
    </row>
    <row r="42" spans="1:7" ht="19.5" thickBot="1" thickTop="1">
      <c r="A42">
        <f t="shared" si="0"/>
        <v>38</v>
      </c>
      <c r="B42" s="17" t="s">
        <v>963</v>
      </c>
      <c r="C42" s="18">
        <v>114504</v>
      </c>
      <c r="D42" s="18">
        <v>114501</v>
      </c>
      <c r="E42" s="19" t="s">
        <v>961</v>
      </c>
      <c r="G42" s="82" t="s">
        <v>463</v>
      </c>
    </row>
    <row r="43" spans="1:8" s="83" customFormat="1" ht="19.5" thickBot="1" thickTop="1">
      <c r="A43">
        <f t="shared" si="0"/>
        <v>39</v>
      </c>
      <c r="B43" s="17" t="s">
        <v>964</v>
      </c>
      <c r="C43" s="86">
        <v>115104</v>
      </c>
      <c r="D43" s="86">
        <v>115101</v>
      </c>
      <c r="E43" s="87" t="s">
        <v>962</v>
      </c>
      <c r="G43" s="82" t="s">
        <v>463</v>
      </c>
      <c r="H43" s="84"/>
    </row>
    <row r="44" spans="1:7" ht="19.5" thickBot="1" thickTop="1">
      <c r="A44">
        <f t="shared" si="0"/>
        <v>40</v>
      </c>
      <c r="B44" s="17" t="s">
        <v>280</v>
      </c>
      <c r="C44" s="18">
        <v>120104</v>
      </c>
      <c r="D44" s="18">
        <v>120101</v>
      </c>
      <c r="E44" s="19" t="s">
        <v>281</v>
      </c>
      <c r="G44" s="82" t="s">
        <v>464</v>
      </c>
    </row>
    <row r="45" spans="1:7" ht="19.5" thickBot="1" thickTop="1">
      <c r="A45">
        <f t="shared" si="0"/>
        <v>41</v>
      </c>
      <c r="B45" s="17" t="s">
        <v>282</v>
      </c>
      <c r="C45" s="18">
        <v>120204</v>
      </c>
      <c r="D45" s="18">
        <v>120201</v>
      </c>
      <c r="E45" s="19" t="s">
        <v>283</v>
      </c>
      <c r="G45" s="82" t="s">
        <v>464</v>
      </c>
    </row>
    <row r="46" spans="1:7" ht="19.5" thickBot="1" thickTop="1">
      <c r="A46">
        <f t="shared" si="0"/>
        <v>42</v>
      </c>
      <c r="B46" s="17" t="s">
        <v>284</v>
      </c>
      <c r="C46" s="18">
        <v>120304</v>
      </c>
      <c r="D46" s="18">
        <v>120301</v>
      </c>
      <c r="E46" s="19" t="s">
        <v>500</v>
      </c>
      <c r="G46" s="82" t="s">
        <v>464</v>
      </c>
    </row>
    <row r="47" spans="1:7" ht="19.5" thickBot="1" thickTop="1">
      <c r="A47">
        <f t="shared" si="0"/>
        <v>43</v>
      </c>
      <c r="B47" s="17" t="s">
        <v>285</v>
      </c>
      <c r="C47" s="18">
        <v>120404</v>
      </c>
      <c r="D47" s="18">
        <v>120401</v>
      </c>
      <c r="E47" s="19" t="s">
        <v>501</v>
      </c>
      <c r="G47" s="82" t="s">
        <v>464</v>
      </c>
    </row>
    <row r="48" spans="1:7" ht="19.5" thickBot="1" thickTop="1">
      <c r="A48">
        <f t="shared" si="0"/>
        <v>44</v>
      </c>
      <c r="B48" s="17" t="s">
        <v>286</v>
      </c>
      <c r="C48" s="18">
        <v>120504</v>
      </c>
      <c r="D48" s="18">
        <v>120501</v>
      </c>
      <c r="E48" s="19" t="s">
        <v>287</v>
      </c>
      <c r="G48" s="82" t="s">
        <v>464</v>
      </c>
    </row>
    <row r="49" spans="1:7" ht="19.5" thickBot="1" thickTop="1">
      <c r="A49">
        <f t="shared" si="0"/>
        <v>45</v>
      </c>
      <c r="B49" s="17" t="s">
        <v>288</v>
      </c>
      <c r="C49" s="18">
        <v>120604</v>
      </c>
      <c r="D49" s="18">
        <v>120601</v>
      </c>
      <c r="E49" s="19" t="s">
        <v>289</v>
      </c>
      <c r="G49" s="82" t="s">
        <v>464</v>
      </c>
    </row>
    <row r="50" spans="1:7" ht="19.5" thickBot="1" thickTop="1">
      <c r="A50">
        <f t="shared" si="0"/>
        <v>46</v>
      </c>
      <c r="B50" s="17" t="s">
        <v>290</v>
      </c>
      <c r="C50" s="18">
        <v>120704</v>
      </c>
      <c r="D50" s="18">
        <v>120701</v>
      </c>
      <c r="E50" s="19" t="s">
        <v>502</v>
      </c>
      <c r="G50" s="82" t="s">
        <v>464</v>
      </c>
    </row>
    <row r="51" spans="1:7" ht="19.5" thickBot="1" thickTop="1">
      <c r="A51">
        <f t="shared" si="0"/>
        <v>47</v>
      </c>
      <c r="B51" s="17" t="s">
        <v>291</v>
      </c>
      <c r="C51" s="18">
        <v>120804</v>
      </c>
      <c r="D51" s="18">
        <v>120801</v>
      </c>
      <c r="E51" s="19" t="s">
        <v>503</v>
      </c>
      <c r="G51" s="82" t="s">
        <v>464</v>
      </c>
    </row>
    <row r="52" spans="1:7" ht="19.5" thickBot="1" thickTop="1">
      <c r="A52">
        <f t="shared" si="0"/>
        <v>48</v>
      </c>
      <c r="B52" s="17" t="s">
        <v>292</v>
      </c>
      <c r="C52" s="18">
        <v>120904</v>
      </c>
      <c r="D52" s="18">
        <v>120901</v>
      </c>
      <c r="E52" s="19" t="s">
        <v>293</v>
      </c>
      <c r="G52" s="82" t="s">
        <v>464</v>
      </c>
    </row>
    <row r="53" spans="1:7" ht="19.5" thickBot="1" thickTop="1">
      <c r="A53">
        <f t="shared" si="0"/>
        <v>49</v>
      </c>
      <c r="B53" s="17" t="s">
        <v>294</v>
      </c>
      <c r="C53" s="18">
        <v>121004</v>
      </c>
      <c r="D53" s="18">
        <v>121001</v>
      </c>
      <c r="E53" s="19" t="s">
        <v>295</v>
      </c>
      <c r="G53" s="82" t="s">
        <v>464</v>
      </c>
    </row>
    <row r="54" spans="1:7" ht="19.5" thickBot="1" thickTop="1">
      <c r="A54">
        <f t="shared" si="0"/>
        <v>50</v>
      </c>
      <c r="B54" s="17" t="s">
        <v>296</v>
      </c>
      <c r="C54" s="18">
        <v>121104</v>
      </c>
      <c r="D54" s="18">
        <v>121101</v>
      </c>
      <c r="E54" s="19" t="s">
        <v>504</v>
      </c>
      <c r="G54" s="82" t="s">
        <v>464</v>
      </c>
    </row>
    <row r="55" spans="1:7" ht="19.5" thickBot="1" thickTop="1">
      <c r="A55">
        <f t="shared" si="0"/>
        <v>51</v>
      </c>
      <c r="B55" s="17" t="s">
        <v>297</v>
      </c>
      <c r="C55" s="18">
        <v>121204</v>
      </c>
      <c r="D55" s="18">
        <v>121201</v>
      </c>
      <c r="E55" s="19" t="s">
        <v>505</v>
      </c>
      <c r="G55" s="82" t="s">
        <v>464</v>
      </c>
    </row>
    <row r="56" spans="1:7" ht="19.5" thickBot="1" thickTop="1">
      <c r="A56">
        <f t="shared" si="0"/>
        <v>52</v>
      </c>
      <c r="B56" s="17" t="s">
        <v>298</v>
      </c>
      <c r="C56" s="18">
        <v>121304</v>
      </c>
      <c r="D56" s="18">
        <v>121301</v>
      </c>
      <c r="E56" s="19" t="s">
        <v>506</v>
      </c>
      <c r="G56" s="82" t="s">
        <v>464</v>
      </c>
    </row>
    <row r="57" spans="1:7" ht="19.5" thickBot="1" thickTop="1">
      <c r="A57">
        <f t="shared" si="0"/>
        <v>53</v>
      </c>
      <c r="B57" s="17" t="s">
        <v>299</v>
      </c>
      <c r="C57" s="18">
        <v>121404</v>
      </c>
      <c r="D57" s="18">
        <v>121401</v>
      </c>
      <c r="E57" s="19" t="s">
        <v>300</v>
      </c>
      <c r="G57" s="82" t="s">
        <v>464</v>
      </c>
    </row>
    <row r="58" spans="1:7" ht="19.5" thickBot="1" thickTop="1">
      <c r="A58">
        <f t="shared" si="0"/>
        <v>54</v>
      </c>
      <c r="B58" s="17" t="s">
        <v>301</v>
      </c>
      <c r="C58" s="18">
        <v>121504</v>
      </c>
      <c r="D58" s="18">
        <v>121501</v>
      </c>
      <c r="E58" s="19" t="s">
        <v>507</v>
      </c>
      <c r="G58" s="82" t="s">
        <v>464</v>
      </c>
    </row>
    <row r="59" spans="1:7" ht="19.5" thickBot="1" thickTop="1">
      <c r="A59">
        <f t="shared" si="0"/>
        <v>55</v>
      </c>
      <c r="B59" s="17" t="s">
        <v>426</v>
      </c>
      <c r="C59" s="18">
        <v>121604</v>
      </c>
      <c r="D59" s="18">
        <v>121601</v>
      </c>
      <c r="E59" s="19" t="s">
        <v>508</v>
      </c>
      <c r="G59" s="82" t="s">
        <v>464</v>
      </c>
    </row>
    <row r="60" spans="1:7" ht="19.5" thickBot="1" thickTop="1">
      <c r="A60">
        <f t="shared" si="0"/>
        <v>56</v>
      </c>
      <c r="B60" s="17" t="s">
        <v>427</v>
      </c>
      <c r="C60" s="18">
        <v>121704</v>
      </c>
      <c r="D60" s="18">
        <v>121701</v>
      </c>
      <c r="E60" s="19" t="s">
        <v>302</v>
      </c>
      <c r="G60" s="82" t="s">
        <v>464</v>
      </c>
    </row>
    <row r="61" spans="1:7" ht="19.5" thickBot="1" thickTop="1">
      <c r="A61">
        <f t="shared" si="0"/>
        <v>57</v>
      </c>
      <c r="B61" s="17" t="s">
        <v>303</v>
      </c>
      <c r="C61" s="18">
        <v>121804</v>
      </c>
      <c r="D61" s="18">
        <v>121801</v>
      </c>
      <c r="E61" s="19" t="s">
        <v>304</v>
      </c>
      <c r="G61" s="82" t="s">
        <v>464</v>
      </c>
    </row>
    <row r="62" spans="1:7" ht="19.5" thickBot="1" thickTop="1">
      <c r="A62">
        <f t="shared" si="0"/>
        <v>58</v>
      </c>
      <c r="B62" s="17" t="s">
        <v>305</v>
      </c>
      <c r="C62" s="18">
        <v>121904</v>
      </c>
      <c r="D62" s="18">
        <v>121901</v>
      </c>
      <c r="E62" s="19" t="s">
        <v>306</v>
      </c>
      <c r="G62" s="82" t="s">
        <v>464</v>
      </c>
    </row>
    <row r="63" spans="1:7" ht="19.5" thickBot="1" thickTop="1">
      <c r="A63">
        <f t="shared" si="0"/>
        <v>59</v>
      </c>
      <c r="B63" s="17" t="s">
        <v>307</v>
      </c>
      <c r="C63" s="18">
        <v>122004</v>
      </c>
      <c r="D63" s="18">
        <v>122001</v>
      </c>
      <c r="E63" s="19" t="s">
        <v>509</v>
      </c>
      <c r="G63" s="82" t="s">
        <v>464</v>
      </c>
    </row>
    <row r="64" spans="1:7" ht="19.5" thickBot="1" thickTop="1">
      <c r="A64">
        <f t="shared" si="0"/>
        <v>60</v>
      </c>
      <c r="B64" s="17" t="s">
        <v>308</v>
      </c>
      <c r="C64" s="18">
        <v>122104</v>
      </c>
      <c r="D64" s="18">
        <v>122101</v>
      </c>
      <c r="E64" s="19" t="s">
        <v>510</v>
      </c>
      <c r="G64" s="82" t="s">
        <v>464</v>
      </c>
    </row>
    <row r="65" spans="1:7" ht="19.5" thickBot="1" thickTop="1">
      <c r="A65">
        <f t="shared" si="0"/>
        <v>61</v>
      </c>
      <c r="B65" s="17" t="s">
        <v>309</v>
      </c>
      <c r="C65" s="18">
        <v>122204</v>
      </c>
      <c r="D65" s="18">
        <v>122201</v>
      </c>
      <c r="E65" s="19" t="s">
        <v>310</v>
      </c>
      <c r="G65" s="82" t="s">
        <v>464</v>
      </c>
    </row>
    <row r="66" spans="1:7" ht="19.5" thickBot="1" thickTop="1">
      <c r="A66">
        <f t="shared" si="0"/>
        <v>62</v>
      </c>
      <c r="B66" s="17" t="s">
        <v>311</v>
      </c>
      <c r="C66" s="18">
        <v>122304</v>
      </c>
      <c r="D66" s="18">
        <v>122301</v>
      </c>
      <c r="E66" s="19" t="s">
        <v>312</v>
      </c>
      <c r="G66" s="82" t="s">
        <v>464</v>
      </c>
    </row>
    <row r="67" spans="1:7" ht="19.5" thickBot="1" thickTop="1">
      <c r="A67">
        <f t="shared" si="0"/>
        <v>63</v>
      </c>
      <c r="B67" s="17" t="s">
        <v>313</v>
      </c>
      <c r="C67" s="18">
        <v>122404</v>
      </c>
      <c r="D67" s="18">
        <v>122401</v>
      </c>
      <c r="E67" s="19" t="s">
        <v>511</v>
      </c>
      <c r="G67" s="82" t="s">
        <v>464</v>
      </c>
    </row>
    <row r="68" spans="1:7" ht="19.5" thickBot="1" thickTop="1">
      <c r="A68">
        <f t="shared" si="0"/>
        <v>64</v>
      </c>
      <c r="B68" s="17" t="s">
        <v>314</v>
      </c>
      <c r="C68" s="18">
        <v>122504</v>
      </c>
      <c r="D68" s="18">
        <v>122501</v>
      </c>
      <c r="E68" s="19" t="s">
        <v>512</v>
      </c>
      <c r="G68" s="82" t="s">
        <v>464</v>
      </c>
    </row>
    <row r="69" spans="1:7" ht="19.5" thickBot="1" thickTop="1">
      <c r="A69">
        <f t="shared" si="0"/>
        <v>65</v>
      </c>
      <c r="B69" s="17" t="s">
        <v>315</v>
      </c>
      <c r="C69" s="18">
        <v>122604</v>
      </c>
      <c r="D69" s="18">
        <v>122601</v>
      </c>
      <c r="E69" s="19" t="s">
        <v>316</v>
      </c>
      <c r="G69" s="82" t="s">
        <v>464</v>
      </c>
    </row>
    <row r="70" spans="1:7" ht="19.5" thickBot="1" thickTop="1">
      <c r="A70">
        <f t="shared" si="0"/>
        <v>66</v>
      </c>
      <c r="B70" s="17" t="s">
        <v>317</v>
      </c>
      <c r="C70" s="18">
        <v>122704</v>
      </c>
      <c r="D70" s="18">
        <v>122701</v>
      </c>
      <c r="E70" s="19" t="s">
        <v>318</v>
      </c>
      <c r="G70" s="82" t="s">
        <v>464</v>
      </c>
    </row>
    <row r="71" spans="1:7" ht="19.5" thickBot="1" thickTop="1">
      <c r="A71">
        <f aca="true" t="shared" si="1" ref="A71:A134">A70+1</f>
        <v>67</v>
      </c>
      <c r="B71" s="17" t="s">
        <v>319</v>
      </c>
      <c r="C71" s="18">
        <v>122804</v>
      </c>
      <c r="D71" s="18">
        <v>122801</v>
      </c>
      <c r="E71" s="19" t="s">
        <v>513</v>
      </c>
      <c r="G71" s="82" t="s">
        <v>464</v>
      </c>
    </row>
    <row r="72" spans="1:7" ht="19.5" thickBot="1" thickTop="1">
      <c r="A72">
        <f t="shared" si="1"/>
        <v>68</v>
      </c>
      <c r="B72" s="17" t="s">
        <v>320</v>
      </c>
      <c r="C72" s="18">
        <v>122904</v>
      </c>
      <c r="D72" s="18">
        <v>122901</v>
      </c>
      <c r="E72" s="19" t="s">
        <v>514</v>
      </c>
      <c r="G72" s="82" t="s">
        <v>464</v>
      </c>
    </row>
    <row r="73" spans="1:7" ht="19.5" thickBot="1" thickTop="1">
      <c r="A73">
        <f t="shared" si="1"/>
        <v>69</v>
      </c>
      <c r="B73" s="17" t="s">
        <v>321</v>
      </c>
      <c r="C73" s="18">
        <v>123004</v>
      </c>
      <c r="D73" s="18">
        <v>123001</v>
      </c>
      <c r="E73" s="19" t="s">
        <v>322</v>
      </c>
      <c r="G73" s="82" t="s">
        <v>464</v>
      </c>
    </row>
    <row r="74" spans="1:7" ht="19.5" thickBot="1" thickTop="1">
      <c r="A74">
        <f t="shared" si="1"/>
        <v>70</v>
      </c>
      <c r="B74" s="17" t="s">
        <v>323</v>
      </c>
      <c r="C74" s="18">
        <v>123104</v>
      </c>
      <c r="D74" s="18">
        <v>123101</v>
      </c>
      <c r="E74" s="19" t="s">
        <v>324</v>
      </c>
      <c r="G74" s="82" t="s">
        <v>464</v>
      </c>
    </row>
    <row r="75" spans="1:7" ht="19.5" thickBot="1" thickTop="1">
      <c r="A75">
        <f t="shared" si="1"/>
        <v>71</v>
      </c>
      <c r="B75" s="17" t="s">
        <v>325</v>
      </c>
      <c r="C75" s="18">
        <v>123204</v>
      </c>
      <c r="D75" s="18">
        <v>123201</v>
      </c>
      <c r="E75" s="19" t="s">
        <v>326</v>
      </c>
      <c r="G75" s="82" t="s">
        <v>464</v>
      </c>
    </row>
    <row r="76" spans="1:7" ht="19.5" thickBot="1" thickTop="1">
      <c r="A76">
        <f t="shared" si="1"/>
        <v>72</v>
      </c>
      <c r="B76" s="17" t="s">
        <v>327</v>
      </c>
      <c r="C76" s="18">
        <v>123304</v>
      </c>
      <c r="D76" s="18">
        <v>123301</v>
      </c>
      <c r="E76" s="19" t="s">
        <v>328</v>
      </c>
      <c r="G76" s="82" t="s">
        <v>464</v>
      </c>
    </row>
    <row r="77" spans="1:7" ht="19.5" thickBot="1" thickTop="1">
      <c r="A77">
        <f t="shared" si="1"/>
        <v>73</v>
      </c>
      <c r="B77" s="17" t="s">
        <v>329</v>
      </c>
      <c r="C77" s="18">
        <v>123404</v>
      </c>
      <c r="D77" s="18">
        <v>123401</v>
      </c>
      <c r="E77" s="19" t="s">
        <v>330</v>
      </c>
      <c r="G77" s="82" t="s">
        <v>464</v>
      </c>
    </row>
    <row r="78" spans="1:7" ht="19.5" thickBot="1" thickTop="1">
      <c r="A78">
        <f t="shared" si="1"/>
        <v>74</v>
      </c>
      <c r="B78" s="17" t="s">
        <v>428</v>
      </c>
      <c r="C78" s="18">
        <v>123504</v>
      </c>
      <c r="D78" s="18">
        <v>123501</v>
      </c>
      <c r="E78" s="19" t="s">
        <v>515</v>
      </c>
      <c r="G78" s="82" t="s">
        <v>464</v>
      </c>
    </row>
    <row r="79" spans="1:7" ht="19.5" thickBot="1" thickTop="1">
      <c r="A79">
        <f t="shared" si="1"/>
        <v>75</v>
      </c>
      <c r="B79" s="17" t="s">
        <v>331</v>
      </c>
      <c r="C79" s="18">
        <v>123604</v>
      </c>
      <c r="D79" s="18">
        <v>123601</v>
      </c>
      <c r="E79" s="19" t="s">
        <v>332</v>
      </c>
      <c r="G79" s="82" t="s">
        <v>464</v>
      </c>
    </row>
    <row r="80" spans="1:7" ht="19.5" thickBot="1" thickTop="1">
      <c r="A80">
        <f t="shared" si="1"/>
        <v>76</v>
      </c>
      <c r="B80" s="17" t="s">
        <v>333</v>
      </c>
      <c r="C80" s="18">
        <v>123704</v>
      </c>
      <c r="D80" s="18">
        <v>123701</v>
      </c>
      <c r="E80" s="19" t="s">
        <v>516</v>
      </c>
      <c r="G80" s="82" t="s">
        <v>464</v>
      </c>
    </row>
    <row r="81" spans="1:7" ht="19.5" thickBot="1" thickTop="1">
      <c r="A81">
        <f t="shared" si="1"/>
        <v>77</v>
      </c>
      <c r="B81" s="17" t="s">
        <v>334</v>
      </c>
      <c r="C81" s="18">
        <v>123804</v>
      </c>
      <c r="D81" s="18">
        <v>123801</v>
      </c>
      <c r="E81" s="19" t="s">
        <v>517</v>
      </c>
      <c r="G81" s="82" t="s">
        <v>464</v>
      </c>
    </row>
    <row r="82" spans="1:7" ht="19.5" thickBot="1" thickTop="1">
      <c r="A82">
        <f t="shared" si="1"/>
        <v>78</v>
      </c>
      <c r="B82" s="17" t="s">
        <v>335</v>
      </c>
      <c r="C82" s="18">
        <v>123904</v>
      </c>
      <c r="D82" s="18">
        <v>123901</v>
      </c>
      <c r="E82" s="19" t="s">
        <v>336</v>
      </c>
      <c r="G82" s="82" t="s">
        <v>464</v>
      </c>
    </row>
    <row r="83" spans="1:7" ht="19.5" thickBot="1" thickTop="1">
      <c r="A83">
        <f t="shared" si="1"/>
        <v>79</v>
      </c>
      <c r="B83" s="17" t="s">
        <v>337</v>
      </c>
      <c r="C83" s="18">
        <v>124004</v>
      </c>
      <c r="D83" s="18">
        <v>124001</v>
      </c>
      <c r="E83" s="19" t="s">
        <v>338</v>
      </c>
      <c r="G83" s="82" t="s">
        <v>464</v>
      </c>
    </row>
    <row r="84" spans="1:7" ht="19.5" thickBot="1" thickTop="1">
      <c r="A84">
        <f t="shared" si="1"/>
        <v>80</v>
      </c>
      <c r="B84" s="17" t="s">
        <v>339</v>
      </c>
      <c r="C84" s="18">
        <v>124104</v>
      </c>
      <c r="D84" s="18">
        <v>124101</v>
      </c>
      <c r="E84" s="19" t="s">
        <v>518</v>
      </c>
      <c r="G84" s="82" t="s">
        <v>464</v>
      </c>
    </row>
    <row r="85" spans="1:7" ht="19.5" thickBot="1" thickTop="1">
      <c r="A85">
        <f t="shared" si="1"/>
        <v>81</v>
      </c>
      <c r="B85" s="17" t="s">
        <v>340</v>
      </c>
      <c r="C85" s="18">
        <v>124204</v>
      </c>
      <c r="D85" s="18">
        <v>124201</v>
      </c>
      <c r="E85" s="19" t="s">
        <v>519</v>
      </c>
      <c r="G85" s="82" t="s">
        <v>464</v>
      </c>
    </row>
    <row r="86" spans="1:7" ht="19.5" thickBot="1" thickTop="1">
      <c r="A86">
        <f t="shared" si="1"/>
        <v>82</v>
      </c>
      <c r="B86" s="17" t="s">
        <v>429</v>
      </c>
      <c r="C86" s="18">
        <v>124304</v>
      </c>
      <c r="D86" s="18">
        <v>124301</v>
      </c>
      <c r="E86" s="19" t="s">
        <v>341</v>
      </c>
      <c r="G86" s="82" t="s">
        <v>464</v>
      </c>
    </row>
    <row r="87" spans="1:7" ht="19.5" thickBot="1" thickTop="1">
      <c r="A87">
        <f t="shared" si="1"/>
        <v>83</v>
      </c>
      <c r="B87" s="17" t="s">
        <v>342</v>
      </c>
      <c r="C87" s="18">
        <v>124404</v>
      </c>
      <c r="D87" s="18">
        <v>124401</v>
      </c>
      <c r="E87" s="19" t="s">
        <v>343</v>
      </c>
      <c r="G87" s="82" t="s">
        <v>464</v>
      </c>
    </row>
    <row r="88" spans="1:7" ht="19.5" thickBot="1" thickTop="1">
      <c r="A88">
        <f t="shared" si="1"/>
        <v>84</v>
      </c>
      <c r="B88" s="17" t="s">
        <v>344</v>
      </c>
      <c r="C88" s="18">
        <v>124504</v>
      </c>
      <c r="D88" s="18">
        <v>124501</v>
      </c>
      <c r="E88" s="19" t="s">
        <v>520</v>
      </c>
      <c r="G88" s="82" t="s">
        <v>464</v>
      </c>
    </row>
    <row r="89" spans="1:7" ht="19.5" thickBot="1" thickTop="1">
      <c r="A89">
        <f t="shared" si="1"/>
        <v>85</v>
      </c>
      <c r="B89" s="17" t="s">
        <v>345</v>
      </c>
      <c r="C89" s="18">
        <v>124604</v>
      </c>
      <c r="D89" s="18">
        <v>124601</v>
      </c>
      <c r="E89" s="19" t="s">
        <v>521</v>
      </c>
      <c r="G89" s="82" t="s">
        <v>464</v>
      </c>
    </row>
    <row r="90" spans="1:7" ht="19.5" thickBot="1" thickTop="1">
      <c r="A90">
        <f t="shared" si="1"/>
        <v>86</v>
      </c>
      <c r="B90" s="17" t="s">
        <v>346</v>
      </c>
      <c r="C90" s="18">
        <v>124704</v>
      </c>
      <c r="D90" s="18">
        <v>124701</v>
      </c>
      <c r="E90" s="19" t="s">
        <v>347</v>
      </c>
      <c r="G90" s="82" t="s">
        <v>464</v>
      </c>
    </row>
    <row r="91" spans="1:7" ht="19.5" thickBot="1" thickTop="1">
      <c r="A91">
        <f t="shared" si="1"/>
        <v>87</v>
      </c>
      <c r="B91" s="17" t="s">
        <v>348</v>
      </c>
      <c r="C91" s="18">
        <v>124804</v>
      </c>
      <c r="D91" s="18">
        <v>124801</v>
      </c>
      <c r="E91" s="19" t="s">
        <v>349</v>
      </c>
      <c r="G91" s="82" t="s">
        <v>464</v>
      </c>
    </row>
    <row r="92" spans="1:7" ht="19.5" thickBot="1" thickTop="1">
      <c r="A92">
        <f t="shared" si="1"/>
        <v>88</v>
      </c>
      <c r="B92" s="17" t="s">
        <v>350</v>
      </c>
      <c r="C92" s="18">
        <v>124904</v>
      </c>
      <c r="D92" s="18">
        <v>124901</v>
      </c>
      <c r="E92" s="19" t="s">
        <v>522</v>
      </c>
      <c r="G92" s="82" t="s">
        <v>464</v>
      </c>
    </row>
    <row r="93" spans="1:7" ht="19.5" thickBot="1" thickTop="1">
      <c r="A93">
        <f t="shared" si="1"/>
        <v>89</v>
      </c>
      <c r="B93" s="17" t="s">
        <v>351</v>
      </c>
      <c r="C93" s="18">
        <v>125004</v>
      </c>
      <c r="D93" s="18">
        <v>125001</v>
      </c>
      <c r="E93" s="19" t="s">
        <v>523</v>
      </c>
      <c r="G93" s="82" t="s">
        <v>464</v>
      </c>
    </row>
    <row r="94" spans="1:7" ht="19.5" thickBot="1" thickTop="1">
      <c r="A94">
        <f t="shared" si="1"/>
        <v>90</v>
      </c>
      <c r="B94" s="17" t="s">
        <v>352</v>
      </c>
      <c r="C94" s="18">
        <v>125104</v>
      </c>
      <c r="D94" s="18">
        <v>125101</v>
      </c>
      <c r="E94" s="19" t="s">
        <v>353</v>
      </c>
      <c r="G94" s="82" t="s">
        <v>464</v>
      </c>
    </row>
    <row r="95" spans="1:7" ht="19.5" thickBot="1" thickTop="1">
      <c r="A95">
        <f t="shared" si="1"/>
        <v>91</v>
      </c>
      <c r="B95" s="17" t="s">
        <v>354</v>
      </c>
      <c r="C95" s="18">
        <v>125204</v>
      </c>
      <c r="D95" s="18">
        <v>125201</v>
      </c>
      <c r="E95" s="19" t="s">
        <v>355</v>
      </c>
      <c r="G95" s="82" t="s">
        <v>464</v>
      </c>
    </row>
    <row r="96" spans="1:7" ht="19.5" thickBot="1" thickTop="1">
      <c r="A96">
        <f t="shared" si="1"/>
        <v>92</v>
      </c>
      <c r="B96" s="17" t="s">
        <v>356</v>
      </c>
      <c r="C96" s="18">
        <v>125304</v>
      </c>
      <c r="D96" s="18">
        <v>125301</v>
      </c>
      <c r="E96" s="19" t="s">
        <v>357</v>
      </c>
      <c r="G96" s="82" t="s">
        <v>464</v>
      </c>
    </row>
    <row r="97" spans="1:7" ht="19.5" thickBot="1" thickTop="1">
      <c r="A97">
        <f t="shared" si="1"/>
        <v>93</v>
      </c>
      <c r="B97" s="17" t="s">
        <v>358</v>
      </c>
      <c r="C97" s="18">
        <v>125404</v>
      </c>
      <c r="D97" s="18">
        <v>125401</v>
      </c>
      <c r="E97" s="19" t="s">
        <v>524</v>
      </c>
      <c r="G97" s="82" t="s">
        <v>464</v>
      </c>
    </row>
    <row r="98" spans="1:7" ht="19.5" thickBot="1" thickTop="1">
      <c r="A98">
        <f t="shared" si="1"/>
        <v>94</v>
      </c>
      <c r="B98" s="17" t="s">
        <v>430</v>
      </c>
      <c r="C98" s="18">
        <v>125454</v>
      </c>
      <c r="D98" s="18">
        <v>125451</v>
      </c>
      <c r="E98" s="19" t="s">
        <v>525</v>
      </c>
      <c r="G98" s="82" t="s">
        <v>464</v>
      </c>
    </row>
    <row r="99" spans="1:7" ht="19.5" thickBot="1" thickTop="1">
      <c r="A99">
        <f t="shared" si="1"/>
        <v>95</v>
      </c>
      <c r="B99" s="17" t="s">
        <v>359</v>
      </c>
      <c r="C99" s="18">
        <v>125504</v>
      </c>
      <c r="D99" s="18">
        <v>125501</v>
      </c>
      <c r="E99" s="19" t="s">
        <v>360</v>
      </c>
      <c r="G99" s="82" t="s">
        <v>464</v>
      </c>
    </row>
    <row r="100" spans="1:7" ht="19.5" thickBot="1" thickTop="1">
      <c r="A100">
        <f t="shared" si="1"/>
        <v>96</v>
      </c>
      <c r="B100" s="17" t="s">
        <v>361</v>
      </c>
      <c r="C100" s="18">
        <v>125604</v>
      </c>
      <c r="D100" s="18">
        <v>125601</v>
      </c>
      <c r="E100" s="19" t="s">
        <v>362</v>
      </c>
      <c r="G100" s="82" t="s">
        <v>464</v>
      </c>
    </row>
    <row r="101" spans="1:7" ht="19.5" thickBot="1" thickTop="1">
      <c r="A101">
        <f t="shared" si="1"/>
        <v>97</v>
      </c>
      <c r="B101" s="17" t="s">
        <v>363</v>
      </c>
      <c r="C101" s="18">
        <v>125704</v>
      </c>
      <c r="D101" s="18">
        <v>125701</v>
      </c>
      <c r="E101" s="19" t="s">
        <v>526</v>
      </c>
      <c r="G101" s="82" t="s">
        <v>464</v>
      </c>
    </row>
    <row r="102" spans="1:7" ht="19.5" thickBot="1" thickTop="1">
      <c r="A102">
        <f t="shared" si="1"/>
        <v>98</v>
      </c>
      <c r="B102" s="17" t="s">
        <v>431</v>
      </c>
      <c r="C102" s="18">
        <v>125754</v>
      </c>
      <c r="D102" s="18">
        <v>125751</v>
      </c>
      <c r="E102" s="19" t="s">
        <v>527</v>
      </c>
      <c r="G102" s="82" t="s">
        <v>464</v>
      </c>
    </row>
    <row r="103" spans="1:7" ht="19.5" thickBot="1" thickTop="1">
      <c r="A103">
        <f t="shared" si="1"/>
        <v>99</v>
      </c>
      <c r="B103" s="17" t="s">
        <v>364</v>
      </c>
      <c r="C103" s="18">
        <v>125804</v>
      </c>
      <c r="D103" s="18">
        <v>125801</v>
      </c>
      <c r="E103" s="19" t="s">
        <v>528</v>
      </c>
      <c r="G103" s="82" t="s">
        <v>464</v>
      </c>
    </row>
    <row r="104" spans="1:7" ht="19.5" thickBot="1" thickTop="1">
      <c r="A104">
        <f t="shared" si="1"/>
        <v>100</v>
      </c>
      <c r="B104" s="17" t="s">
        <v>365</v>
      </c>
      <c r="C104" s="18">
        <v>125904</v>
      </c>
      <c r="D104" s="18">
        <v>125901</v>
      </c>
      <c r="E104" s="19" t="s">
        <v>366</v>
      </c>
      <c r="G104" s="82" t="s">
        <v>464</v>
      </c>
    </row>
    <row r="105" spans="1:7" ht="19.5" thickBot="1" thickTop="1">
      <c r="A105">
        <f t="shared" si="1"/>
        <v>101</v>
      </c>
      <c r="B105" s="17" t="s">
        <v>367</v>
      </c>
      <c r="C105" s="18">
        <v>126004</v>
      </c>
      <c r="D105" s="18">
        <v>126001</v>
      </c>
      <c r="E105" s="19" t="s">
        <v>529</v>
      </c>
      <c r="G105" s="82" t="s">
        <v>464</v>
      </c>
    </row>
    <row r="106" spans="1:7" ht="19.5" thickBot="1" thickTop="1">
      <c r="A106">
        <f t="shared" si="1"/>
        <v>102</v>
      </c>
      <c r="B106" s="17" t="s">
        <v>432</v>
      </c>
      <c r="C106" s="18">
        <v>126054</v>
      </c>
      <c r="D106" s="18">
        <v>126051</v>
      </c>
      <c r="E106" s="19" t="s">
        <v>530</v>
      </c>
      <c r="G106" s="82" t="s">
        <v>464</v>
      </c>
    </row>
    <row r="107" spans="1:7" ht="19.5" thickBot="1" thickTop="1">
      <c r="A107">
        <f t="shared" si="1"/>
        <v>103</v>
      </c>
      <c r="B107" s="17" t="s">
        <v>368</v>
      </c>
      <c r="C107" s="18">
        <v>126104</v>
      </c>
      <c r="D107" s="18">
        <v>126101</v>
      </c>
      <c r="E107" s="19" t="s">
        <v>531</v>
      </c>
      <c r="G107" s="82" t="s">
        <v>464</v>
      </c>
    </row>
    <row r="108" spans="1:7" ht="19.5" thickBot="1" thickTop="1">
      <c r="A108">
        <f t="shared" si="1"/>
        <v>104</v>
      </c>
      <c r="B108" s="17" t="s">
        <v>369</v>
      </c>
      <c r="C108" s="18">
        <v>126204</v>
      </c>
      <c r="D108" s="18">
        <v>126201</v>
      </c>
      <c r="E108" s="19" t="s">
        <v>370</v>
      </c>
      <c r="G108" s="82" t="s">
        <v>464</v>
      </c>
    </row>
    <row r="109" spans="1:7" ht="19.5" thickBot="1" thickTop="1">
      <c r="A109">
        <f t="shared" si="1"/>
        <v>105</v>
      </c>
      <c r="B109" s="17" t="s">
        <v>371</v>
      </c>
      <c r="C109" s="18">
        <v>126304</v>
      </c>
      <c r="D109" s="18">
        <v>126301</v>
      </c>
      <c r="E109" s="19" t="s">
        <v>532</v>
      </c>
      <c r="G109" s="82" t="s">
        <v>464</v>
      </c>
    </row>
    <row r="110" spans="1:7" ht="19.5" thickBot="1" thickTop="1">
      <c r="A110">
        <f t="shared" si="1"/>
        <v>106</v>
      </c>
      <c r="B110" s="17" t="s">
        <v>433</v>
      </c>
      <c r="C110" s="18">
        <v>126354</v>
      </c>
      <c r="D110" s="18">
        <v>126351</v>
      </c>
      <c r="E110" s="19" t="s">
        <v>533</v>
      </c>
      <c r="G110" s="82" t="s">
        <v>464</v>
      </c>
    </row>
    <row r="111" spans="1:7" ht="19.5" thickBot="1" thickTop="1">
      <c r="A111">
        <f t="shared" si="1"/>
        <v>107</v>
      </c>
      <c r="B111" s="17" t="s">
        <v>434</v>
      </c>
      <c r="C111" s="18">
        <v>126404</v>
      </c>
      <c r="D111" s="18">
        <v>126401</v>
      </c>
      <c r="E111" s="19" t="s">
        <v>372</v>
      </c>
      <c r="G111" s="82" t="s">
        <v>464</v>
      </c>
    </row>
    <row r="112" spans="1:7" ht="19.5" thickBot="1" thickTop="1">
      <c r="A112">
        <f t="shared" si="1"/>
        <v>108</v>
      </c>
      <c r="B112" s="17" t="s">
        <v>373</v>
      </c>
      <c r="C112" s="18">
        <v>126504</v>
      </c>
      <c r="D112" s="18">
        <v>126501</v>
      </c>
      <c r="E112" s="19" t="s">
        <v>374</v>
      </c>
      <c r="G112" s="82" t="s">
        <v>464</v>
      </c>
    </row>
    <row r="113" spans="1:7" ht="19.5" thickBot="1" thickTop="1">
      <c r="A113">
        <f t="shared" si="1"/>
        <v>109</v>
      </c>
      <c r="B113" s="17" t="s">
        <v>375</v>
      </c>
      <c r="C113" s="18">
        <v>126604</v>
      </c>
      <c r="D113" s="18">
        <v>126601</v>
      </c>
      <c r="E113" s="19" t="s">
        <v>376</v>
      </c>
      <c r="G113" s="82" t="s">
        <v>464</v>
      </c>
    </row>
    <row r="114" spans="1:7" ht="19.5" thickBot="1" thickTop="1">
      <c r="A114">
        <f t="shared" si="1"/>
        <v>110</v>
      </c>
      <c r="B114" s="17" t="s">
        <v>377</v>
      </c>
      <c r="C114" s="18">
        <v>126704</v>
      </c>
      <c r="D114" s="18">
        <v>126701</v>
      </c>
      <c r="E114" s="19" t="s">
        <v>534</v>
      </c>
      <c r="G114" s="82" t="s">
        <v>464</v>
      </c>
    </row>
    <row r="115" spans="1:7" ht="19.5" thickBot="1" thickTop="1">
      <c r="A115">
        <f t="shared" si="1"/>
        <v>111</v>
      </c>
      <c r="B115" s="17" t="s">
        <v>378</v>
      </c>
      <c r="C115" s="18">
        <v>126804</v>
      </c>
      <c r="D115" s="18">
        <v>126801</v>
      </c>
      <c r="E115" s="19" t="s">
        <v>535</v>
      </c>
      <c r="G115" s="82" t="s">
        <v>464</v>
      </c>
    </row>
    <row r="116" spans="1:7" ht="19.5" thickBot="1" thickTop="1">
      <c r="A116">
        <f t="shared" si="1"/>
        <v>112</v>
      </c>
      <c r="B116" s="17" t="s">
        <v>379</v>
      </c>
      <c r="C116" s="18">
        <v>126904</v>
      </c>
      <c r="D116" s="18">
        <v>126901</v>
      </c>
      <c r="E116" s="19" t="s">
        <v>380</v>
      </c>
      <c r="G116" s="82" t="s">
        <v>464</v>
      </c>
    </row>
    <row r="117" spans="1:7" ht="19.5" thickBot="1" thickTop="1">
      <c r="A117">
        <f t="shared" si="1"/>
        <v>113</v>
      </c>
      <c r="B117" s="17" t="s">
        <v>381</v>
      </c>
      <c r="C117" s="18">
        <v>127004</v>
      </c>
      <c r="D117" s="18">
        <v>127001</v>
      </c>
      <c r="E117" s="19" t="s">
        <v>382</v>
      </c>
      <c r="G117" s="82" t="s">
        <v>464</v>
      </c>
    </row>
    <row r="118" spans="1:7" ht="19.5" thickBot="1" thickTop="1">
      <c r="A118">
        <f t="shared" si="1"/>
        <v>114</v>
      </c>
      <c r="B118" s="17" t="s">
        <v>383</v>
      </c>
      <c r="C118" s="18">
        <v>127104</v>
      </c>
      <c r="D118" s="18">
        <v>127101</v>
      </c>
      <c r="E118" s="19" t="s">
        <v>536</v>
      </c>
      <c r="G118" s="82" t="s">
        <v>464</v>
      </c>
    </row>
    <row r="119" spans="1:7" ht="19.5" thickBot="1" thickTop="1">
      <c r="A119">
        <f t="shared" si="1"/>
        <v>115</v>
      </c>
      <c r="B119" s="17" t="s">
        <v>384</v>
      </c>
      <c r="C119" s="18">
        <v>127204</v>
      </c>
      <c r="D119" s="18">
        <v>127201</v>
      </c>
      <c r="E119" s="19" t="s">
        <v>537</v>
      </c>
      <c r="G119" s="82" t="s">
        <v>464</v>
      </c>
    </row>
    <row r="120" spans="1:7" ht="19.5" thickBot="1" thickTop="1">
      <c r="A120">
        <f t="shared" si="1"/>
        <v>116</v>
      </c>
      <c r="B120" s="17" t="s">
        <v>385</v>
      </c>
      <c r="C120" s="18">
        <v>127304</v>
      </c>
      <c r="D120" s="18">
        <v>127301</v>
      </c>
      <c r="E120" s="19" t="s">
        <v>386</v>
      </c>
      <c r="G120" s="82" t="s">
        <v>464</v>
      </c>
    </row>
    <row r="121" spans="1:7" ht="19.5" thickBot="1" thickTop="1">
      <c r="A121">
        <f t="shared" si="1"/>
        <v>117</v>
      </c>
      <c r="B121" s="17" t="s">
        <v>387</v>
      </c>
      <c r="C121" s="18">
        <v>127404</v>
      </c>
      <c r="D121" s="18">
        <v>127401</v>
      </c>
      <c r="E121" s="19" t="s">
        <v>388</v>
      </c>
      <c r="G121" s="82" t="s">
        <v>464</v>
      </c>
    </row>
    <row r="122" spans="1:7" ht="19.5" thickBot="1" thickTop="1">
      <c r="A122">
        <f t="shared" si="1"/>
        <v>118</v>
      </c>
      <c r="B122" s="17" t="s">
        <v>389</v>
      </c>
      <c r="C122" s="18">
        <v>127504</v>
      </c>
      <c r="D122" s="18">
        <v>127501</v>
      </c>
      <c r="E122" s="19" t="s">
        <v>538</v>
      </c>
      <c r="G122" s="82" t="s">
        <v>464</v>
      </c>
    </row>
    <row r="123" spans="1:7" ht="19.5" thickBot="1" thickTop="1">
      <c r="A123">
        <f t="shared" si="1"/>
        <v>119</v>
      </c>
      <c r="B123" s="17" t="s">
        <v>390</v>
      </c>
      <c r="C123" s="18">
        <v>127604</v>
      </c>
      <c r="D123" s="18">
        <v>127601</v>
      </c>
      <c r="E123" s="19" t="s">
        <v>539</v>
      </c>
      <c r="G123" s="82" t="s">
        <v>464</v>
      </c>
    </row>
    <row r="124" spans="1:7" ht="19.5" thickBot="1" thickTop="1">
      <c r="A124">
        <f t="shared" si="1"/>
        <v>120</v>
      </c>
      <c r="B124" s="17" t="s">
        <v>391</v>
      </c>
      <c r="C124" s="18">
        <v>127704</v>
      </c>
      <c r="D124" s="18">
        <v>127701</v>
      </c>
      <c r="E124" s="19" t="s">
        <v>392</v>
      </c>
      <c r="G124" s="82" t="s">
        <v>464</v>
      </c>
    </row>
    <row r="125" spans="1:7" ht="19.5" thickBot="1" thickTop="1">
      <c r="A125">
        <f t="shared" si="1"/>
        <v>121</v>
      </c>
      <c r="B125" s="17" t="s">
        <v>393</v>
      </c>
      <c r="C125" s="18">
        <v>127804</v>
      </c>
      <c r="D125" s="18">
        <v>127801</v>
      </c>
      <c r="E125" s="19" t="s">
        <v>394</v>
      </c>
      <c r="G125" s="82" t="s">
        <v>464</v>
      </c>
    </row>
    <row r="126" spans="1:7" ht="19.5" thickBot="1" thickTop="1">
      <c r="A126">
        <f t="shared" si="1"/>
        <v>122</v>
      </c>
      <c r="B126" s="17" t="s">
        <v>395</v>
      </c>
      <c r="C126" s="18">
        <v>127904</v>
      </c>
      <c r="D126" s="18">
        <v>127901</v>
      </c>
      <c r="E126" s="19" t="s">
        <v>540</v>
      </c>
      <c r="G126" s="82" t="s">
        <v>464</v>
      </c>
    </row>
    <row r="127" spans="1:7" ht="19.5" thickBot="1" thickTop="1">
      <c r="A127">
        <f t="shared" si="1"/>
        <v>123</v>
      </c>
      <c r="B127" s="17" t="s">
        <v>396</v>
      </c>
      <c r="C127" s="18">
        <v>128004</v>
      </c>
      <c r="D127" s="18">
        <v>128001</v>
      </c>
      <c r="E127" s="19" t="s">
        <v>541</v>
      </c>
      <c r="G127" s="82" t="s">
        <v>464</v>
      </c>
    </row>
    <row r="128" spans="1:7" ht="19.5" thickBot="1" thickTop="1">
      <c r="A128">
        <f t="shared" si="1"/>
        <v>124</v>
      </c>
      <c r="B128" s="17" t="s">
        <v>397</v>
      </c>
      <c r="C128" s="18">
        <v>128104</v>
      </c>
      <c r="D128" s="18">
        <v>128101</v>
      </c>
      <c r="E128" s="19" t="s">
        <v>398</v>
      </c>
      <c r="G128" s="82" t="s">
        <v>464</v>
      </c>
    </row>
    <row r="129" spans="1:7" ht="19.5" thickBot="1" thickTop="1">
      <c r="A129">
        <f t="shared" si="1"/>
        <v>125</v>
      </c>
      <c r="B129" s="17" t="s">
        <v>399</v>
      </c>
      <c r="C129" s="18">
        <v>128404</v>
      </c>
      <c r="D129" s="18">
        <v>128401</v>
      </c>
      <c r="E129" s="19" t="s">
        <v>400</v>
      </c>
      <c r="G129" s="82" t="s">
        <v>464</v>
      </c>
    </row>
    <row r="130" spans="1:7" ht="19.5" thickBot="1" thickTop="1">
      <c r="A130">
        <f t="shared" si="1"/>
        <v>126</v>
      </c>
      <c r="B130" s="17" t="s">
        <v>401</v>
      </c>
      <c r="C130" s="18">
        <v>128414</v>
      </c>
      <c r="D130" s="18">
        <v>128411</v>
      </c>
      <c r="E130" s="19" t="s">
        <v>402</v>
      </c>
      <c r="G130" s="82" t="s">
        <v>464</v>
      </c>
    </row>
    <row r="131" spans="1:7" ht="19.5" thickBot="1" thickTop="1">
      <c r="A131">
        <f t="shared" si="1"/>
        <v>127</v>
      </c>
      <c r="B131" s="17" t="s">
        <v>403</v>
      </c>
      <c r="C131" s="18">
        <v>128424</v>
      </c>
      <c r="D131" s="18">
        <v>128421</v>
      </c>
      <c r="E131" s="19" t="s">
        <v>542</v>
      </c>
      <c r="G131" s="82" t="s">
        <v>464</v>
      </c>
    </row>
    <row r="132" spans="1:7" ht="19.5" thickBot="1" thickTop="1">
      <c r="A132">
        <f t="shared" si="1"/>
        <v>128</v>
      </c>
      <c r="B132" s="17" t="s">
        <v>404</v>
      </c>
      <c r="C132" s="18">
        <v>128434</v>
      </c>
      <c r="D132" s="18">
        <v>128431</v>
      </c>
      <c r="E132" s="19" t="s">
        <v>543</v>
      </c>
      <c r="G132" s="82" t="s">
        <v>464</v>
      </c>
    </row>
    <row r="133" spans="1:7" ht="19.5" thickBot="1" thickTop="1">
      <c r="A133">
        <f t="shared" si="1"/>
        <v>129</v>
      </c>
      <c r="B133" s="17" t="s">
        <v>405</v>
      </c>
      <c r="C133" s="18">
        <v>128444</v>
      </c>
      <c r="D133" s="18">
        <v>128441</v>
      </c>
      <c r="E133" s="19" t="s">
        <v>544</v>
      </c>
      <c r="G133" s="82" t="s">
        <v>464</v>
      </c>
    </row>
    <row r="134" spans="1:7" ht="19.5" thickBot="1" thickTop="1">
      <c r="A134">
        <f t="shared" si="1"/>
        <v>130</v>
      </c>
      <c r="B134" s="17" t="s">
        <v>406</v>
      </c>
      <c r="C134" s="18">
        <v>128454</v>
      </c>
      <c r="D134" s="18">
        <v>128451</v>
      </c>
      <c r="E134" s="19" t="s">
        <v>407</v>
      </c>
      <c r="G134" s="82" t="s">
        <v>464</v>
      </c>
    </row>
    <row r="135" spans="1:7" ht="19.5" thickBot="1" thickTop="1">
      <c r="A135">
        <f aca="true" t="shared" si="2" ref="A135:A198">A134+1</f>
        <v>131</v>
      </c>
      <c r="B135" s="17" t="s">
        <v>408</v>
      </c>
      <c r="C135" s="18">
        <v>128464</v>
      </c>
      <c r="D135" s="18">
        <v>128461</v>
      </c>
      <c r="E135" s="19" t="s">
        <v>545</v>
      </c>
      <c r="G135" s="82" t="s">
        <v>464</v>
      </c>
    </row>
    <row r="136" spans="1:7" ht="19.5" thickBot="1" thickTop="1">
      <c r="A136">
        <f t="shared" si="2"/>
        <v>132</v>
      </c>
      <c r="B136" s="17" t="s">
        <v>409</v>
      </c>
      <c r="C136" s="18">
        <v>128474</v>
      </c>
      <c r="D136" s="18">
        <v>128471</v>
      </c>
      <c r="E136" s="19" t="s">
        <v>546</v>
      </c>
      <c r="G136" s="82" t="s">
        <v>464</v>
      </c>
    </row>
    <row r="137" spans="1:7" ht="19.5" thickBot="1" thickTop="1">
      <c r="A137">
        <f t="shared" si="2"/>
        <v>133</v>
      </c>
      <c r="B137" s="17" t="s">
        <v>410</v>
      </c>
      <c r="C137" s="18">
        <v>128484</v>
      </c>
      <c r="D137" s="18">
        <v>128481</v>
      </c>
      <c r="E137" s="19" t="s">
        <v>411</v>
      </c>
      <c r="G137" s="82" t="s">
        <v>464</v>
      </c>
    </row>
    <row r="138" spans="1:7" ht="19.5" thickBot="1" thickTop="1">
      <c r="A138">
        <f t="shared" si="2"/>
        <v>134</v>
      </c>
      <c r="B138" s="17" t="s">
        <v>412</v>
      </c>
      <c r="C138" s="18">
        <v>128494</v>
      </c>
      <c r="D138" s="18">
        <v>128491</v>
      </c>
      <c r="E138" s="19" t="s">
        <v>413</v>
      </c>
      <c r="G138" s="82" t="s">
        <v>464</v>
      </c>
    </row>
    <row r="139" spans="1:7" ht="19.5" thickBot="1" thickTop="1">
      <c r="A139">
        <f t="shared" si="2"/>
        <v>135</v>
      </c>
      <c r="B139" s="17" t="s">
        <v>414</v>
      </c>
      <c r="C139" s="18">
        <v>128504</v>
      </c>
      <c r="D139" s="18">
        <v>128501</v>
      </c>
      <c r="E139" s="19" t="s">
        <v>547</v>
      </c>
      <c r="G139" s="82" t="s">
        <v>464</v>
      </c>
    </row>
    <row r="140" spans="1:7" ht="19.5" thickBot="1" thickTop="1">
      <c r="A140">
        <f t="shared" si="2"/>
        <v>136</v>
      </c>
      <c r="B140" s="17" t="s">
        <v>415</v>
      </c>
      <c r="C140" s="18">
        <v>128514</v>
      </c>
      <c r="D140" s="18">
        <v>128511</v>
      </c>
      <c r="E140" s="19" t="s">
        <v>548</v>
      </c>
      <c r="G140" s="82" t="s">
        <v>464</v>
      </c>
    </row>
    <row r="141" spans="1:7" ht="19.5" thickBot="1" thickTop="1">
      <c r="A141">
        <f t="shared" si="2"/>
        <v>137</v>
      </c>
      <c r="B141" s="17" t="s">
        <v>416</v>
      </c>
      <c r="C141" s="18">
        <v>128524</v>
      </c>
      <c r="D141" s="18">
        <v>128521</v>
      </c>
      <c r="E141" s="19" t="s">
        <v>417</v>
      </c>
      <c r="G141" s="82" t="s">
        <v>464</v>
      </c>
    </row>
    <row r="142" spans="1:7" ht="19.5" thickBot="1" thickTop="1">
      <c r="A142">
        <f t="shared" si="2"/>
        <v>138</v>
      </c>
      <c r="B142" s="17" t="s">
        <v>418</v>
      </c>
      <c r="C142" s="18">
        <v>128534</v>
      </c>
      <c r="D142" s="18">
        <v>128531</v>
      </c>
      <c r="E142" s="19" t="s">
        <v>419</v>
      </c>
      <c r="G142" s="82" t="s">
        <v>464</v>
      </c>
    </row>
    <row r="143" spans="1:7" ht="19.5" thickBot="1" thickTop="1">
      <c r="A143">
        <f t="shared" si="2"/>
        <v>139</v>
      </c>
      <c r="B143" s="17" t="s">
        <v>420</v>
      </c>
      <c r="C143" s="18">
        <v>128544</v>
      </c>
      <c r="D143" s="18">
        <v>128541</v>
      </c>
      <c r="E143" s="19" t="s">
        <v>549</v>
      </c>
      <c r="G143" s="82" t="s">
        <v>464</v>
      </c>
    </row>
    <row r="144" spans="1:7" ht="19.5" thickBot="1" thickTop="1">
      <c r="A144">
        <f t="shared" si="2"/>
        <v>140</v>
      </c>
      <c r="B144" s="17" t="s">
        <v>718</v>
      </c>
      <c r="C144" s="18">
        <v>128554</v>
      </c>
      <c r="D144" s="18">
        <v>128551</v>
      </c>
      <c r="E144" s="19" t="s">
        <v>550</v>
      </c>
      <c r="G144" s="82" t="s">
        <v>464</v>
      </c>
    </row>
    <row r="145" spans="1:7" ht="19.5" thickBot="1" thickTop="1">
      <c r="A145">
        <f t="shared" si="2"/>
        <v>141</v>
      </c>
      <c r="B145" s="17" t="s">
        <v>719</v>
      </c>
      <c r="C145" s="18">
        <v>128564</v>
      </c>
      <c r="D145" s="18">
        <v>128561</v>
      </c>
      <c r="E145" s="19" t="s">
        <v>720</v>
      </c>
      <c r="G145" s="82" t="s">
        <v>464</v>
      </c>
    </row>
    <row r="146" spans="1:7" ht="19.5" thickBot="1" thickTop="1">
      <c r="A146">
        <f t="shared" si="2"/>
        <v>142</v>
      </c>
      <c r="B146" s="17" t="s">
        <v>721</v>
      </c>
      <c r="C146" s="18">
        <v>129014</v>
      </c>
      <c r="D146" s="18">
        <v>129011</v>
      </c>
      <c r="E146" s="19" t="s">
        <v>722</v>
      </c>
      <c r="G146" s="82" t="s">
        <v>464</v>
      </c>
    </row>
    <row r="147" spans="1:7" ht="19.5" thickBot="1" thickTop="1">
      <c r="A147">
        <f t="shared" si="2"/>
        <v>143</v>
      </c>
      <c r="B147" s="17" t="s">
        <v>723</v>
      </c>
      <c r="C147" s="18">
        <v>129024</v>
      </c>
      <c r="D147" s="18">
        <v>129021</v>
      </c>
      <c r="E147" s="19" t="s">
        <v>724</v>
      </c>
      <c r="G147" s="82" t="s">
        <v>464</v>
      </c>
    </row>
    <row r="148" spans="1:7" ht="19.5" thickBot="1" thickTop="1">
      <c r="A148">
        <f t="shared" si="2"/>
        <v>144</v>
      </c>
      <c r="B148" s="17" t="s">
        <v>725</v>
      </c>
      <c r="C148" s="18">
        <v>129034</v>
      </c>
      <c r="D148" s="18">
        <v>129031</v>
      </c>
      <c r="E148" s="19" t="s">
        <v>551</v>
      </c>
      <c r="G148" s="82" t="s">
        <v>464</v>
      </c>
    </row>
    <row r="149" spans="1:7" ht="19.5" thickBot="1" thickTop="1">
      <c r="A149">
        <f t="shared" si="2"/>
        <v>145</v>
      </c>
      <c r="B149" s="17" t="s">
        <v>726</v>
      </c>
      <c r="C149" s="18">
        <v>129044</v>
      </c>
      <c r="D149" s="18">
        <v>129041</v>
      </c>
      <c r="E149" s="19" t="s">
        <v>552</v>
      </c>
      <c r="G149" s="82" t="s">
        <v>464</v>
      </c>
    </row>
    <row r="150" spans="1:7" ht="19.5" thickBot="1" thickTop="1">
      <c r="A150">
        <f t="shared" si="2"/>
        <v>146</v>
      </c>
      <c r="B150" s="17" t="s">
        <v>727</v>
      </c>
      <c r="C150" s="18">
        <v>129054</v>
      </c>
      <c r="D150" s="18">
        <v>129051</v>
      </c>
      <c r="E150" s="19" t="s">
        <v>553</v>
      </c>
      <c r="G150" s="82" t="s">
        <v>464</v>
      </c>
    </row>
    <row r="151" spans="1:7" ht="19.5" thickBot="1" thickTop="1">
      <c r="A151">
        <f t="shared" si="2"/>
        <v>147</v>
      </c>
      <c r="B151" s="17" t="s">
        <v>728</v>
      </c>
      <c r="C151" s="18">
        <v>129064</v>
      </c>
      <c r="D151" s="18">
        <v>129061</v>
      </c>
      <c r="E151" s="19" t="s">
        <v>729</v>
      </c>
      <c r="G151" s="82" t="s">
        <v>464</v>
      </c>
    </row>
    <row r="152" spans="1:7" ht="19.5" thickBot="1" thickTop="1">
      <c r="A152">
        <f t="shared" si="2"/>
        <v>148</v>
      </c>
      <c r="B152" s="17" t="s">
        <v>730</v>
      </c>
      <c r="C152" s="18">
        <v>129074</v>
      </c>
      <c r="D152" s="18">
        <v>129071</v>
      </c>
      <c r="E152" s="19" t="s">
        <v>554</v>
      </c>
      <c r="G152" s="82" t="s">
        <v>464</v>
      </c>
    </row>
    <row r="153" spans="1:7" ht="19.5" thickBot="1" thickTop="1">
      <c r="A153">
        <f t="shared" si="2"/>
        <v>149</v>
      </c>
      <c r="B153" s="17" t="s">
        <v>731</v>
      </c>
      <c r="C153" s="18">
        <v>129084</v>
      </c>
      <c r="D153" s="18">
        <v>129081</v>
      </c>
      <c r="E153" s="19" t="s">
        <v>555</v>
      </c>
      <c r="G153" s="82" t="s">
        <v>464</v>
      </c>
    </row>
    <row r="154" spans="1:7" ht="19.5" thickBot="1" thickTop="1">
      <c r="A154">
        <f t="shared" si="2"/>
        <v>150</v>
      </c>
      <c r="B154" s="17" t="s">
        <v>732</v>
      </c>
      <c r="C154" s="18">
        <v>129094</v>
      </c>
      <c r="D154" s="18">
        <v>129091</v>
      </c>
      <c r="E154" s="19" t="s">
        <v>733</v>
      </c>
      <c r="G154" s="82" t="s">
        <v>464</v>
      </c>
    </row>
    <row r="155" spans="1:7" ht="19.5" thickBot="1" thickTop="1">
      <c r="A155">
        <f t="shared" si="2"/>
        <v>151</v>
      </c>
      <c r="B155" s="17" t="s">
        <v>734</v>
      </c>
      <c r="C155" s="18">
        <v>129104</v>
      </c>
      <c r="D155" s="18">
        <v>129101</v>
      </c>
      <c r="E155" s="19" t="s">
        <v>735</v>
      </c>
      <c r="G155" s="82" t="s">
        <v>464</v>
      </c>
    </row>
    <row r="156" spans="1:7" ht="19.5" thickBot="1" thickTop="1">
      <c r="A156">
        <f t="shared" si="2"/>
        <v>152</v>
      </c>
      <c r="B156" s="17" t="s">
        <v>736</v>
      </c>
      <c r="C156" s="18">
        <v>129114</v>
      </c>
      <c r="D156" s="18">
        <v>129111</v>
      </c>
      <c r="E156" s="19" t="s">
        <v>556</v>
      </c>
      <c r="G156" s="82" t="s">
        <v>464</v>
      </c>
    </row>
    <row r="157" spans="1:7" ht="19.5" thickBot="1" thickTop="1">
      <c r="A157">
        <f t="shared" si="2"/>
        <v>153</v>
      </c>
      <c r="B157" s="17" t="s">
        <v>737</v>
      </c>
      <c r="C157" s="18">
        <v>129124</v>
      </c>
      <c r="D157" s="18">
        <v>129121</v>
      </c>
      <c r="E157" s="19" t="s">
        <v>557</v>
      </c>
      <c r="G157" s="82" t="s">
        <v>464</v>
      </c>
    </row>
    <row r="158" spans="1:7" ht="19.5" thickBot="1" thickTop="1">
      <c r="A158">
        <f t="shared" si="2"/>
        <v>154</v>
      </c>
      <c r="B158" s="17" t="s">
        <v>738</v>
      </c>
      <c r="C158" s="18">
        <v>129134</v>
      </c>
      <c r="D158" s="18">
        <v>129131</v>
      </c>
      <c r="E158" s="19" t="s">
        <v>739</v>
      </c>
      <c r="G158" s="82" t="s">
        <v>464</v>
      </c>
    </row>
    <row r="159" spans="1:7" ht="19.5" thickBot="1" thickTop="1">
      <c r="A159">
        <f t="shared" si="2"/>
        <v>155</v>
      </c>
      <c r="B159" s="17" t="s">
        <v>740</v>
      </c>
      <c r="C159" s="18">
        <v>129144</v>
      </c>
      <c r="D159" s="18">
        <v>129141</v>
      </c>
      <c r="E159" s="19" t="s">
        <v>741</v>
      </c>
      <c r="G159" s="82" t="s">
        <v>464</v>
      </c>
    </row>
    <row r="160" spans="1:7" ht="19.5" thickBot="1" thickTop="1">
      <c r="A160">
        <f t="shared" si="2"/>
        <v>156</v>
      </c>
      <c r="B160" s="17" t="s">
        <v>742</v>
      </c>
      <c r="C160" s="18">
        <v>129154</v>
      </c>
      <c r="D160" s="18">
        <v>129151</v>
      </c>
      <c r="E160" s="19" t="s">
        <v>558</v>
      </c>
      <c r="G160" s="82" t="s">
        <v>464</v>
      </c>
    </row>
    <row r="161" spans="1:7" ht="19.5" thickBot="1" thickTop="1">
      <c r="A161">
        <f t="shared" si="2"/>
        <v>157</v>
      </c>
      <c r="B161" s="17" t="s">
        <v>743</v>
      </c>
      <c r="C161" s="18">
        <v>129164</v>
      </c>
      <c r="D161" s="18">
        <v>129161</v>
      </c>
      <c r="E161" s="19" t="s">
        <v>559</v>
      </c>
      <c r="G161" s="82" t="s">
        <v>464</v>
      </c>
    </row>
    <row r="162" spans="1:7" ht="19.5" thickBot="1" thickTop="1">
      <c r="A162">
        <f t="shared" si="2"/>
        <v>158</v>
      </c>
      <c r="B162" s="17" t="s">
        <v>744</v>
      </c>
      <c r="C162" s="18">
        <v>129174</v>
      </c>
      <c r="D162" s="18">
        <v>129171</v>
      </c>
      <c r="E162" s="19" t="s">
        <v>745</v>
      </c>
      <c r="G162" s="82" t="s">
        <v>464</v>
      </c>
    </row>
    <row r="163" spans="1:7" ht="19.5" thickBot="1" thickTop="1">
      <c r="A163">
        <f t="shared" si="2"/>
        <v>159</v>
      </c>
      <c r="B163" s="17" t="s">
        <v>435</v>
      </c>
      <c r="C163" s="18">
        <v>129214</v>
      </c>
      <c r="D163" s="18">
        <v>129211</v>
      </c>
      <c r="E163" s="19" t="s">
        <v>560</v>
      </c>
      <c r="G163" s="82" t="s">
        <v>464</v>
      </c>
    </row>
    <row r="164" spans="1:7" ht="19.5" thickBot="1" thickTop="1">
      <c r="A164">
        <f t="shared" si="2"/>
        <v>160</v>
      </c>
      <c r="B164" s="17" t="s">
        <v>436</v>
      </c>
      <c r="C164" s="18">
        <v>129224</v>
      </c>
      <c r="D164" s="18">
        <v>129221</v>
      </c>
      <c r="E164" s="19" t="s">
        <v>561</v>
      </c>
      <c r="G164" s="82" t="s">
        <v>464</v>
      </c>
    </row>
    <row r="165" spans="1:7" ht="19.5" thickBot="1" thickTop="1">
      <c r="A165">
        <f t="shared" si="2"/>
        <v>161</v>
      </c>
      <c r="B165" s="17" t="s">
        <v>437</v>
      </c>
      <c r="C165" s="18">
        <v>129234</v>
      </c>
      <c r="D165" s="18">
        <v>129231</v>
      </c>
      <c r="E165" s="19" t="s">
        <v>562</v>
      </c>
      <c r="G165" s="82" t="s">
        <v>464</v>
      </c>
    </row>
    <row r="166" spans="1:7" ht="19.5" thickBot="1" thickTop="1">
      <c r="A166">
        <f t="shared" si="2"/>
        <v>162</v>
      </c>
      <c r="B166" s="17" t="s">
        <v>438</v>
      </c>
      <c r="C166" s="18">
        <v>129244</v>
      </c>
      <c r="D166" s="18">
        <v>129241</v>
      </c>
      <c r="E166" s="19" t="s">
        <v>563</v>
      </c>
      <c r="G166" s="82" t="s">
        <v>464</v>
      </c>
    </row>
    <row r="167" spans="1:7" ht="19.5" thickBot="1" thickTop="1">
      <c r="A167">
        <f t="shared" si="2"/>
        <v>163</v>
      </c>
      <c r="B167" s="17" t="s">
        <v>439</v>
      </c>
      <c r="C167" s="18">
        <v>129254</v>
      </c>
      <c r="D167" s="18">
        <v>129251</v>
      </c>
      <c r="E167" s="19" t="s">
        <v>564</v>
      </c>
      <c r="G167" s="82" t="s">
        <v>464</v>
      </c>
    </row>
    <row r="168" spans="1:7" ht="19.5" thickBot="1" thickTop="1">
      <c r="A168">
        <f t="shared" si="2"/>
        <v>164</v>
      </c>
      <c r="B168" s="17" t="s">
        <v>440</v>
      </c>
      <c r="C168" s="18">
        <v>129264</v>
      </c>
      <c r="D168" s="18">
        <v>129261</v>
      </c>
      <c r="E168" s="19" t="s">
        <v>565</v>
      </c>
      <c r="G168" s="82" t="s">
        <v>464</v>
      </c>
    </row>
    <row r="169" spans="1:7" ht="19.5" thickBot="1" thickTop="1">
      <c r="A169">
        <f t="shared" si="2"/>
        <v>165</v>
      </c>
      <c r="B169" s="17" t="s">
        <v>441</v>
      </c>
      <c r="C169" s="18">
        <v>129274</v>
      </c>
      <c r="D169" s="18">
        <v>129271</v>
      </c>
      <c r="E169" s="19" t="s">
        <v>566</v>
      </c>
      <c r="G169" s="82" t="s">
        <v>464</v>
      </c>
    </row>
    <row r="170" spans="1:7" ht="19.5" thickBot="1" thickTop="1">
      <c r="A170">
        <f t="shared" si="2"/>
        <v>166</v>
      </c>
      <c r="B170" s="17" t="s">
        <v>442</v>
      </c>
      <c r="C170" s="18">
        <v>129284</v>
      </c>
      <c r="D170" s="18">
        <v>129281</v>
      </c>
      <c r="E170" s="19" t="s">
        <v>567</v>
      </c>
      <c r="G170" s="82" t="s">
        <v>464</v>
      </c>
    </row>
    <row r="171" spans="1:7" ht="19.5" thickBot="1" thickTop="1">
      <c r="A171">
        <f t="shared" si="2"/>
        <v>167</v>
      </c>
      <c r="B171" s="17" t="s">
        <v>443</v>
      </c>
      <c r="C171" s="18">
        <v>129294</v>
      </c>
      <c r="D171" s="18">
        <v>129291</v>
      </c>
      <c r="E171" s="19" t="s">
        <v>568</v>
      </c>
      <c r="G171" s="82" t="s">
        <v>464</v>
      </c>
    </row>
    <row r="172" spans="1:7" ht="19.5" thickBot="1" thickTop="1">
      <c r="A172">
        <f t="shared" si="2"/>
        <v>168</v>
      </c>
      <c r="B172" s="17" t="s">
        <v>444</v>
      </c>
      <c r="C172" s="18">
        <v>129304</v>
      </c>
      <c r="D172" s="18">
        <v>129301</v>
      </c>
      <c r="E172" s="19" t="s">
        <v>569</v>
      </c>
      <c r="G172" s="82" t="s">
        <v>464</v>
      </c>
    </row>
    <row r="173" spans="1:7" ht="19.5" thickBot="1" thickTop="1">
      <c r="A173">
        <f t="shared" si="2"/>
        <v>169</v>
      </c>
      <c r="B173" s="17" t="s">
        <v>445</v>
      </c>
      <c r="C173" s="18">
        <v>129314</v>
      </c>
      <c r="D173" s="18">
        <v>129311</v>
      </c>
      <c r="E173" s="19" t="s">
        <v>570</v>
      </c>
      <c r="G173" s="82" t="s">
        <v>464</v>
      </c>
    </row>
    <row r="174" spans="1:7" ht="19.5" thickBot="1" thickTop="1">
      <c r="A174">
        <f t="shared" si="2"/>
        <v>170</v>
      </c>
      <c r="B174" s="17" t="s">
        <v>446</v>
      </c>
      <c r="C174" s="18">
        <v>129324</v>
      </c>
      <c r="D174" s="18">
        <v>129321</v>
      </c>
      <c r="E174" s="19" t="s">
        <v>571</v>
      </c>
      <c r="F174" s="85"/>
      <c r="G174" s="82" t="s">
        <v>464</v>
      </c>
    </row>
    <row r="175" spans="1:7" ht="19.5" thickBot="1" thickTop="1">
      <c r="A175">
        <f t="shared" si="2"/>
        <v>171</v>
      </c>
      <c r="B175" s="17" t="s">
        <v>447</v>
      </c>
      <c r="C175" s="18">
        <v>129334</v>
      </c>
      <c r="D175" s="18">
        <v>129331</v>
      </c>
      <c r="E175" s="19" t="s">
        <v>572</v>
      </c>
      <c r="F175" s="85"/>
      <c r="G175" s="82" t="s">
        <v>464</v>
      </c>
    </row>
    <row r="176" spans="1:7" ht="19.5" thickBot="1" thickTop="1">
      <c r="A176">
        <f t="shared" si="2"/>
        <v>172</v>
      </c>
      <c r="B176" s="17" t="s">
        <v>448</v>
      </c>
      <c r="C176" s="18">
        <v>129344</v>
      </c>
      <c r="D176" s="18">
        <v>129341</v>
      </c>
      <c r="E176" s="19" t="s">
        <v>452</v>
      </c>
      <c r="F176" s="85"/>
      <c r="G176" s="82" t="s">
        <v>464</v>
      </c>
    </row>
    <row r="177" spans="1:7" ht="19.5" thickBot="1" thickTop="1">
      <c r="A177">
        <f t="shared" si="2"/>
        <v>173</v>
      </c>
      <c r="B177" s="17" t="s">
        <v>449</v>
      </c>
      <c r="C177" s="18">
        <v>129354</v>
      </c>
      <c r="D177" s="18">
        <v>129351</v>
      </c>
      <c r="E177" s="19" t="s">
        <v>453</v>
      </c>
      <c r="F177" s="85"/>
      <c r="G177" s="82" t="s">
        <v>464</v>
      </c>
    </row>
    <row r="178" spans="1:7" ht="19.5" thickBot="1" thickTop="1">
      <c r="A178">
        <f t="shared" si="2"/>
        <v>174</v>
      </c>
      <c r="B178" s="17" t="s">
        <v>450</v>
      </c>
      <c r="C178" s="18">
        <v>129364</v>
      </c>
      <c r="D178" s="18">
        <v>129361</v>
      </c>
      <c r="E178" s="19" t="s">
        <v>454</v>
      </c>
      <c r="F178" s="85"/>
      <c r="G178" s="82" t="s">
        <v>464</v>
      </c>
    </row>
    <row r="179" spans="1:8" s="83" customFormat="1" ht="19.5" thickBot="1" thickTop="1">
      <c r="A179">
        <f t="shared" si="2"/>
        <v>175</v>
      </c>
      <c r="B179" s="17" t="s">
        <v>451</v>
      </c>
      <c r="C179" s="86">
        <v>129374</v>
      </c>
      <c r="D179" s="86">
        <v>129371</v>
      </c>
      <c r="E179" s="87" t="s">
        <v>455</v>
      </c>
      <c r="G179" s="82" t="s">
        <v>464</v>
      </c>
      <c r="H179" s="84"/>
    </row>
    <row r="180" spans="1:7" ht="19.5" thickBot="1" thickTop="1">
      <c r="A180">
        <f t="shared" si="2"/>
        <v>176</v>
      </c>
      <c r="B180" s="17" t="s">
        <v>746</v>
      </c>
      <c r="C180" s="18">
        <v>130104</v>
      </c>
      <c r="D180" s="18">
        <v>130101</v>
      </c>
      <c r="E180" s="19" t="s">
        <v>747</v>
      </c>
      <c r="G180" s="82" t="s">
        <v>465</v>
      </c>
    </row>
    <row r="181" spans="1:7" ht="19.5" thickBot="1" thickTop="1">
      <c r="A181">
        <f t="shared" si="2"/>
        <v>177</v>
      </c>
      <c r="B181" s="17" t="s">
        <v>748</v>
      </c>
      <c r="C181" s="18">
        <v>130204</v>
      </c>
      <c r="D181" s="18">
        <v>130201</v>
      </c>
      <c r="E181" s="19" t="s">
        <v>749</v>
      </c>
      <c r="G181" s="82" t="s">
        <v>465</v>
      </c>
    </row>
    <row r="182" spans="1:7" ht="19.5" thickBot="1" thickTop="1">
      <c r="A182">
        <f t="shared" si="2"/>
        <v>178</v>
      </c>
      <c r="B182" s="17" t="s">
        <v>750</v>
      </c>
      <c r="C182" s="18">
        <v>130304</v>
      </c>
      <c r="D182" s="18">
        <v>130301</v>
      </c>
      <c r="E182" s="19" t="s">
        <v>573</v>
      </c>
      <c r="G182" s="82" t="s">
        <v>465</v>
      </c>
    </row>
    <row r="183" spans="1:7" ht="19.5" thickBot="1" thickTop="1">
      <c r="A183">
        <f t="shared" si="2"/>
        <v>179</v>
      </c>
      <c r="B183" s="17" t="s">
        <v>751</v>
      </c>
      <c r="C183" s="18">
        <v>130404</v>
      </c>
      <c r="D183" s="18">
        <v>130401</v>
      </c>
      <c r="E183" s="19" t="s">
        <v>574</v>
      </c>
      <c r="G183" s="82" t="s">
        <v>465</v>
      </c>
    </row>
    <row r="184" spans="1:7" ht="19.5" thickBot="1" thickTop="1">
      <c r="A184">
        <f t="shared" si="2"/>
        <v>180</v>
      </c>
      <c r="B184" s="17" t="s">
        <v>752</v>
      </c>
      <c r="C184" s="18">
        <v>130504</v>
      </c>
      <c r="D184" s="18">
        <v>130501</v>
      </c>
      <c r="E184" s="19" t="s">
        <v>753</v>
      </c>
      <c r="G184" s="82" t="s">
        <v>465</v>
      </c>
    </row>
    <row r="185" spans="1:7" ht="19.5" thickBot="1" thickTop="1">
      <c r="A185">
        <f t="shared" si="2"/>
        <v>181</v>
      </c>
      <c r="B185" s="17" t="s">
        <v>754</v>
      </c>
      <c r="C185" s="18">
        <v>130604</v>
      </c>
      <c r="D185" s="18">
        <v>130601</v>
      </c>
      <c r="E185" s="19" t="s">
        <v>755</v>
      </c>
      <c r="G185" s="82" t="s">
        <v>465</v>
      </c>
    </row>
    <row r="186" spans="1:7" ht="19.5" thickBot="1" thickTop="1">
      <c r="A186">
        <f t="shared" si="2"/>
        <v>182</v>
      </c>
      <c r="B186" s="17" t="s">
        <v>756</v>
      </c>
      <c r="C186" s="18">
        <v>130704</v>
      </c>
      <c r="D186" s="18">
        <v>130701</v>
      </c>
      <c r="E186" s="19" t="s">
        <v>575</v>
      </c>
      <c r="G186" s="82" t="s">
        <v>465</v>
      </c>
    </row>
    <row r="187" spans="1:7" ht="19.5" thickBot="1" thickTop="1">
      <c r="A187">
        <f t="shared" si="2"/>
        <v>183</v>
      </c>
      <c r="B187" s="17" t="s">
        <v>757</v>
      </c>
      <c r="C187" s="18">
        <v>130804</v>
      </c>
      <c r="D187" s="18">
        <v>130801</v>
      </c>
      <c r="E187" s="19" t="s">
        <v>576</v>
      </c>
      <c r="G187" s="82" t="s">
        <v>465</v>
      </c>
    </row>
    <row r="188" spans="1:7" ht="19.5" thickBot="1" thickTop="1">
      <c r="A188">
        <f t="shared" si="2"/>
        <v>184</v>
      </c>
      <c r="B188" s="17" t="s">
        <v>758</v>
      </c>
      <c r="C188" s="18">
        <v>130904</v>
      </c>
      <c r="D188" s="18">
        <v>130901</v>
      </c>
      <c r="E188" s="19" t="s">
        <v>759</v>
      </c>
      <c r="G188" s="82" t="s">
        <v>465</v>
      </c>
    </row>
    <row r="189" spans="1:7" ht="19.5" thickBot="1" thickTop="1">
      <c r="A189">
        <f t="shared" si="2"/>
        <v>185</v>
      </c>
      <c r="B189" s="17" t="s">
        <v>760</v>
      </c>
      <c r="C189" s="18">
        <v>131004</v>
      </c>
      <c r="D189" s="18">
        <v>131001</v>
      </c>
      <c r="E189" s="19" t="s">
        <v>761</v>
      </c>
      <c r="G189" s="82" t="s">
        <v>465</v>
      </c>
    </row>
    <row r="190" spans="1:7" ht="19.5" thickBot="1" thickTop="1">
      <c r="A190">
        <f t="shared" si="2"/>
        <v>186</v>
      </c>
      <c r="B190" s="17" t="s">
        <v>762</v>
      </c>
      <c r="C190" s="18">
        <v>131104</v>
      </c>
      <c r="D190" s="18">
        <v>131101</v>
      </c>
      <c r="E190" s="19" t="s">
        <v>577</v>
      </c>
      <c r="G190" s="82" t="s">
        <v>465</v>
      </c>
    </row>
    <row r="191" spans="1:7" ht="19.5" thickBot="1" thickTop="1">
      <c r="A191">
        <f t="shared" si="2"/>
        <v>187</v>
      </c>
      <c r="B191" s="17" t="s">
        <v>763</v>
      </c>
      <c r="C191" s="18">
        <v>131204</v>
      </c>
      <c r="D191" s="18">
        <v>131201</v>
      </c>
      <c r="E191" s="19" t="s">
        <v>578</v>
      </c>
      <c r="G191" s="82" t="s">
        <v>465</v>
      </c>
    </row>
    <row r="192" spans="1:7" ht="19.5" thickBot="1" thickTop="1">
      <c r="A192">
        <f t="shared" si="2"/>
        <v>188</v>
      </c>
      <c r="B192" s="17" t="s">
        <v>764</v>
      </c>
      <c r="C192" s="18">
        <v>131304</v>
      </c>
      <c r="D192" s="18">
        <v>131601</v>
      </c>
      <c r="E192" s="19" t="s">
        <v>765</v>
      </c>
      <c r="G192" s="82" t="s">
        <v>465</v>
      </c>
    </row>
    <row r="193" spans="1:7" ht="19.5" thickBot="1" thickTop="1">
      <c r="A193">
        <f t="shared" si="2"/>
        <v>189</v>
      </c>
      <c r="B193" s="17" t="s">
        <v>766</v>
      </c>
      <c r="C193" s="18">
        <v>131404</v>
      </c>
      <c r="D193" s="18">
        <v>131401</v>
      </c>
      <c r="E193" s="19" t="s">
        <v>767</v>
      </c>
      <c r="G193" s="82" t="s">
        <v>465</v>
      </c>
    </row>
    <row r="194" spans="1:7" ht="19.5" thickBot="1" thickTop="1">
      <c r="A194">
        <f t="shared" si="2"/>
        <v>190</v>
      </c>
      <c r="B194" s="17" t="s">
        <v>768</v>
      </c>
      <c r="C194" s="18">
        <v>131504</v>
      </c>
      <c r="D194" s="18">
        <v>131501</v>
      </c>
      <c r="E194" s="19" t="s">
        <v>579</v>
      </c>
      <c r="G194" s="82" t="s">
        <v>465</v>
      </c>
    </row>
    <row r="195" spans="1:7" ht="19.5" thickBot="1" thickTop="1">
      <c r="A195">
        <f t="shared" si="2"/>
        <v>191</v>
      </c>
      <c r="B195" s="17" t="s">
        <v>456</v>
      </c>
      <c r="C195" s="18">
        <v>131604</v>
      </c>
      <c r="D195" s="18">
        <v>131601</v>
      </c>
      <c r="E195" s="19" t="s">
        <v>580</v>
      </c>
      <c r="G195" s="82" t="s">
        <v>465</v>
      </c>
    </row>
    <row r="196" spans="1:7" ht="19.5" thickBot="1" thickTop="1">
      <c r="A196">
        <f t="shared" si="2"/>
        <v>192</v>
      </c>
      <c r="B196" s="17" t="s">
        <v>769</v>
      </c>
      <c r="C196" s="18">
        <v>131704</v>
      </c>
      <c r="D196" s="18">
        <v>131701</v>
      </c>
      <c r="E196" s="19" t="s">
        <v>770</v>
      </c>
      <c r="G196" s="82" t="s">
        <v>465</v>
      </c>
    </row>
    <row r="197" spans="1:7" ht="19.5" thickBot="1" thickTop="1">
      <c r="A197">
        <f t="shared" si="2"/>
        <v>193</v>
      </c>
      <c r="B197" s="17" t="s">
        <v>771</v>
      </c>
      <c r="C197" s="18">
        <v>131804</v>
      </c>
      <c r="D197" s="18">
        <v>131801</v>
      </c>
      <c r="E197" s="19" t="s">
        <v>772</v>
      </c>
      <c r="G197" s="82" t="s">
        <v>465</v>
      </c>
    </row>
    <row r="198" spans="1:7" ht="19.5" thickBot="1" thickTop="1">
      <c r="A198">
        <f t="shared" si="2"/>
        <v>194</v>
      </c>
      <c r="B198" s="17" t="s">
        <v>773</v>
      </c>
      <c r="C198" s="18">
        <v>131904</v>
      </c>
      <c r="D198" s="18">
        <v>131901</v>
      </c>
      <c r="E198" s="19" t="s">
        <v>774</v>
      </c>
      <c r="G198" s="82" t="s">
        <v>465</v>
      </c>
    </row>
    <row r="199" spans="1:7" ht="19.5" thickBot="1" thickTop="1">
      <c r="A199">
        <f aca="true" t="shared" si="3" ref="A199:A262">A198+1</f>
        <v>195</v>
      </c>
      <c r="B199" s="17" t="s">
        <v>775</v>
      </c>
      <c r="C199" s="18">
        <v>132004</v>
      </c>
      <c r="D199" s="18">
        <v>132001</v>
      </c>
      <c r="E199" s="19" t="s">
        <v>776</v>
      </c>
      <c r="G199" s="82" t="s">
        <v>465</v>
      </c>
    </row>
    <row r="200" spans="1:7" ht="19.5" thickBot="1" thickTop="1">
      <c r="A200">
        <f t="shared" si="3"/>
        <v>196</v>
      </c>
      <c r="B200" s="17" t="s">
        <v>777</v>
      </c>
      <c r="C200" s="18">
        <v>132104</v>
      </c>
      <c r="D200" s="18">
        <v>132101</v>
      </c>
      <c r="E200" s="19" t="s">
        <v>581</v>
      </c>
      <c r="G200" s="82" t="s">
        <v>465</v>
      </c>
    </row>
    <row r="201" spans="1:7" ht="19.5" thickBot="1" thickTop="1">
      <c r="A201">
        <f t="shared" si="3"/>
        <v>197</v>
      </c>
      <c r="B201" s="17" t="s">
        <v>778</v>
      </c>
      <c r="C201" s="18">
        <v>132204</v>
      </c>
      <c r="D201" s="18">
        <v>132201</v>
      </c>
      <c r="E201" s="19" t="s">
        <v>582</v>
      </c>
      <c r="G201" s="82" t="s">
        <v>465</v>
      </c>
    </row>
    <row r="202" spans="1:7" ht="19.5" thickBot="1" thickTop="1">
      <c r="A202">
        <f t="shared" si="3"/>
        <v>198</v>
      </c>
      <c r="B202" s="17" t="s">
        <v>779</v>
      </c>
      <c r="C202" s="18">
        <v>132304</v>
      </c>
      <c r="D202" s="18">
        <v>132301</v>
      </c>
      <c r="E202" s="19" t="s">
        <v>780</v>
      </c>
      <c r="G202" s="82" t="s">
        <v>465</v>
      </c>
    </row>
    <row r="203" spans="1:7" ht="19.5" thickBot="1" thickTop="1">
      <c r="A203">
        <f t="shared" si="3"/>
        <v>199</v>
      </c>
      <c r="B203" s="17" t="s">
        <v>781</v>
      </c>
      <c r="C203" s="18">
        <v>132404</v>
      </c>
      <c r="D203" s="18">
        <v>132401</v>
      </c>
      <c r="E203" s="19" t="s">
        <v>782</v>
      </c>
      <c r="G203" s="82" t="s">
        <v>465</v>
      </c>
    </row>
    <row r="204" spans="1:7" ht="19.5" thickBot="1" thickTop="1">
      <c r="A204">
        <f t="shared" si="3"/>
        <v>200</v>
      </c>
      <c r="B204" s="17" t="s">
        <v>783</v>
      </c>
      <c r="C204" s="18">
        <v>132504</v>
      </c>
      <c r="D204" s="18">
        <v>132501</v>
      </c>
      <c r="E204" s="19" t="s">
        <v>583</v>
      </c>
      <c r="G204" s="82" t="s">
        <v>465</v>
      </c>
    </row>
    <row r="205" spans="1:7" ht="19.5" thickBot="1" thickTop="1">
      <c r="A205">
        <f t="shared" si="3"/>
        <v>201</v>
      </c>
      <c r="B205" s="17" t="s">
        <v>784</v>
      </c>
      <c r="C205" s="18">
        <v>132604</v>
      </c>
      <c r="D205" s="18">
        <v>132601</v>
      </c>
      <c r="E205" s="19" t="s">
        <v>584</v>
      </c>
      <c r="G205" s="82" t="s">
        <v>465</v>
      </c>
    </row>
    <row r="206" spans="1:7" ht="19.5" thickBot="1" thickTop="1">
      <c r="A206">
        <f t="shared" si="3"/>
        <v>202</v>
      </c>
      <c r="B206" s="17" t="s">
        <v>785</v>
      </c>
      <c r="C206" s="18">
        <v>132704</v>
      </c>
      <c r="D206" s="18">
        <v>132701</v>
      </c>
      <c r="E206" s="19" t="s">
        <v>786</v>
      </c>
      <c r="G206" s="82" t="s">
        <v>465</v>
      </c>
    </row>
    <row r="207" spans="1:7" ht="19.5" thickBot="1" thickTop="1">
      <c r="A207">
        <f t="shared" si="3"/>
        <v>203</v>
      </c>
      <c r="B207" s="17" t="s">
        <v>787</v>
      </c>
      <c r="C207" s="18">
        <v>132804</v>
      </c>
      <c r="D207" s="18">
        <v>132801</v>
      </c>
      <c r="E207" s="19" t="s">
        <v>788</v>
      </c>
      <c r="G207" s="82" t="s">
        <v>465</v>
      </c>
    </row>
    <row r="208" spans="1:7" ht="19.5" thickBot="1" thickTop="1">
      <c r="A208">
        <f t="shared" si="3"/>
        <v>204</v>
      </c>
      <c r="B208" s="17" t="s">
        <v>789</v>
      </c>
      <c r="C208" s="18">
        <v>132904</v>
      </c>
      <c r="D208" s="18">
        <v>132901</v>
      </c>
      <c r="E208" s="19" t="s">
        <v>585</v>
      </c>
      <c r="G208" s="82" t="s">
        <v>465</v>
      </c>
    </row>
    <row r="209" spans="1:7" ht="19.5" thickBot="1" thickTop="1">
      <c r="A209">
        <f t="shared" si="3"/>
        <v>205</v>
      </c>
      <c r="B209" s="17" t="s">
        <v>790</v>
      </c>
      <c r="C209" s="18">
        <v>133004</v>
      </c>
      <c r="D209" s="18">
        <v>133001</v>
      </c>
      <c r="E209" s="19" t="s">
        <v>586</v>
      </c>
      <c r="G209" s="82" t="s">
        <v>465</v>
      </c>
    </row>
    <row r="210" spans="1:7" ht="19.5" thickBot="1" thickTop="1">
      <c r="A210">
        <f t="shared" si="3"/>
        <v>206</v>
      </c>
      <c r="B210" s="17" t="s">
        <v>791</v>
      </c>
      <c r="C210" s="18">
        <v>133104</v>
      </c>
      <c r="D210" s="18">
        <v>133101</v>
      </c>
      <c r="E210" s="19" t="s">
        <v>587</v>
      </c>
      <c r="G210" s="82" t="s">
        <v>465</v>
      </c>
    </row>
    <row r="211" spans="1:7" ht="19.5" thickBot="1" thickTop="1">
      <c r="A211">
        <f t="shared" si="3"/>
        <v>207</v>
      </c>
      <c r="B211" s="17" t="s">
        <v>792</v>
      </c>
      <c r="C211" s="18">
        <v>133204</v>
      </c>
      <c r="D211" s="18">
        <v>133201</v>
      </c>
      <c r="E211" s="19" t="s">
        <v>793</v>
      </c>
      <c r="G211" s="82" t="s">
        <v>465</v>
      </c>
    </row>
    <row r="212" spans="1:7" ht="19.5" thickBot="1" thickTop="1">
      <c r="A212">
        <f t="shared" si="3"/>
        <v>208</v>
      </c>
      <c r="B212" s="17" t="s">
        <v>794</v>
      </c>
      <c r="C212" s="18">
        <v>133304</v>
      </c>
      <c r="D212" s="18">
        <v>133301</v>
      </c>
      <c r="E212" s="19" t="s">
        <v>588</v>
      </c>
      <c r="G212" s="82" t="s">
        <v>465</v>
      </c>
    </row>
    <row r="213" spans="1:7" ht="19.5" thickBot="1" thickTop="1">
      <c r="A213">
        <f t="shared" si="3"/>
        <v>209</v>
      </c>
      <c r="B213" s="17" t="s">
        <v>795</v>
      </c>
      <c r="C213" s="18">
        <v>133404</v>
      </c>
      <c r="D213" s="18">
        <v>133401</v>
      </c>
      <c r="E213" s="19" t="s">
        <v>589</v>
      </c>
      <c r="G213" s="82" t="s">
        <v>465</v>
      </c>
    </row>
    <row r="214" spans="1:7" ht="19.5" thickBot="1" thickTop="1">
      <c r="A214">
        <f t="shared" si="3"/>
        <v>210</v>
      </c>
      <c r="B214" s="17" t="s">
        <v>796</v>
      </c>
      <c r="C214" s="18">
        <v>133504</v>
      </c>
      <c r="D214" s="18">
        <v>133501</v>
      </c>
      <c r="E214" s="19" t="s">
        <v>797</v>
      </c>
      <c r="G214" s="82" t="s">
        <v>465</v>
      </c>
    </row>
    <row r="215" spans="1:7" ht="19.5" thickBot="1" thickTop="1">
      <c r="A215">
        <f t="shared" si="3"/>
        <v>211</v>
      </c>
      <c r="B215" s="17" t="s">
        <v>798</v>
      </c>
      <c r="C215" s="18">
        <v>133604</v>
      </c>
      <c r="D215" s="18">
        <v>133601</v>
      </c>
      <c r="E215" s="19" t="s">
        <v>799</v>
      </c>
      <c r="G215" s="82" t="s">
        <v>465</v>
      </c>
    </row>
    <row r="216" spans="1:7" ht="19.5" thickBot="1" thickTop="1">
      <c r="A216">
        <f t="shared" si="3"/>
        <v>212</v>
      </c>
      <c r="B216" s="17" t="s">
        <v>457</v>
      </c>
      <c r="C216" s="18">
        <v>133704</v>
      </c>
      <c r="D216" s="18">
        <v>133701</v>
      </c>
      <c r="E216" s="19" t="s">
        <v>800</v>
      </c>
      <c r="G216" s="82" t="s">
        <v>465</v>
      </c>
    </row>
    <row r="217" spans="1:7" ht="19.5" thickBot="1" thickTop="1">
      <c r="A217">
        <f t="shared" si="3"/>
        <v>213</v>
      </c>
      <c r="B217" s="17" t="s">
        <v>801</v>
      </c>
      <c r="C217" s="18">
        <v>133804</v>
      </c>
      <c r="D217" s="18">
        <v>133801</v>
      </c>
      <c r="E217" s="19" t="s">
        <v>802</v>
      </c>
      <c r="G217" s="82" t="s">
        <v>465</v>
      </c>
    </row>
    <row r="218" spans="1:7" ht="19.5" thickBot="1" thickTop="1">
      <c r="A218">
        <f t="shared" si="3"/>
        <v>214</v>
      </c>
      <c r="B218" s="17" t="s">
        <v>803</v>
      </c>
      <c r="C218" s="18">
        <v>133904</v>
      </c>
      <c r="D218" s="18">
        <v>133901</v>
      </c>
      <c r="E218" s="19" t="s">
        <v>590</v>
      </c>
      <c r="G218" s="82" t="s">
        <v>465</v>
      </c>
    </row>
    <row r="219" spans="1:7" ht="19.5" thickBot="1" thickTop="1">
      <c r="A219">
        <f t="shared" si="3"/>
        <v>215</v>
      </c>
      <c r="B219" s="17" t="s">
        <v>804</v>
      </c>
      <c r="C219" s="18">
        <v>134004</v>
      </c>
      <c r="D219" s="18">
        <v>134001</v>
      </c>
      <c r="E219" s="19" t="s">
        <v>591</v>
      </c>
      <c r="G219" s="82" t="s">
        <v>465</v>
      </c>
    </row>
    <row r="220" spans="1:7" ht="19.5" thickBot="1" thickTop="1">
      <c r="A220">
        <f t="shared" si="3"/>
        <v>216</v>
      </c>
      <c r="B220" s="17" t="s">
        <v>805</v>
      </c>
      <c r="C220" s="18">
        <v>134104</v>
      </c>
      <c r="D220" s="18">
        <v>134101</v>
      </c>
      <c r="E220" s="19" t="s">
        <v>806</v>
      </c>
      <c r="G220" s="82" t="s">
        <v>465</v>
      </c>
    </row>
    <row r="221" spans="1:7" ht="19.5" thickBot="1" thickTop="1">
      <c r="A221">
        <f t="shared" si="3"/>
        <v>217</v>
      </c>
      <c r="B221" s="17" t="s">
        <v>807</v>
      </c>
      <c r="C221" s="18">
        <v>134204</v>
      </c>
      <c r="D221" s="18">
        <v>134201</v>
      </c>
      <c r="E221" s="19" t="s">
        <v>808</v>
      </c>
      <c r="G221" s="82" t="s">
        <v>465</v>
      </c>
    </row>
    <row r="222" spans="1:7" ht="19.5" thickBot="1" thickTop="1">
      <c r="A222">
        <f t="shared" si="3"/>
        <v>218</v>
      </c>
      <c r="B222" s="17" t="s">
        <v>809</v>
      </c>
      <c r="C222" s="18">
        <v>134304</v>
      </c>
      <c r="D222" s="18">
        <v>134301</v>
      </c>
      <c r="E222" s="19" t="s">
        <v>592</v>
      </c>
      <c r="G222" s="82" t="s">
        <v>465</v>
      </c>
    </row>
    <row r="223" spans="1:7" ht="19.5" thickBot="1" thickTop="1">
      <c r="A223">
        <f t="shared" si="3"/>
        <v>219</v>
      </c>
      <c r="B223" s="17" t="s">
        <v>810</v>
      </c>
      <c r="C223" s="18">
        <v>134404</v>
      </c>
      <c r="D223" s="18">
        <v>134401</v>
      </c>
      <c r="E223" s="19" t="s">
        <v>593</v>
      </c>
      <c r="G223" s="82" t="s">
        <v>465</v>
      </c>
    </row>
    <row r="224" spans="1:7" ht="19.5" thickBot="1" thickTop="1">
      <c r="A224">
        <f t="shared" si="3"/>
        <v>220</v>
      </c>
      <c r="B224" s="17" t="s">
        <v>458</v>
      </c>
      <c r="C224" s="18">
        <v>134504</v>
      </c>
      <c r="D224" s="18">
        <v>134501</v>
      </c>
      <c r="E224" s="19" t="s">
        <v>811</v>
      </c>
      <c r="G224" s="82" t="s">
        <v>465</v>
      </c>
    </row>
    <row r="225" spans="1:7" ht="19.5" thickBot="1" thickTop="1">
      <c r="A225">
        <f t="shared" si="3"/>
        <v>221</v>
      </c>
      <c r="B225" s="17" t="s">
        <v>818</v>
      </c>
      <c r="C225" s="18">
        <v>134604</v>
      </c>
      <c r="D225" s="18">
        <v>134601</v>
      </c>
      <c r="E225" s="19" t="s">
        <v>819</v>
      </c>
      <c r="G225" s="82" t="s">
        <v>465</v>
      </c>
    </row>
    <row r="226" spans="1:7" ht="19.5" thickBot="1" thickTop="1">
      <c r="A226">
        <f t="shared" si="3"/>
        <v>222</v>
      </c>
      <c r="B226" s="17" t="s">
        <v>820</v>
      </c>
      <c r="C226" s="18">
        <v>134704</v>
      </c>
      <c r="D226" s="18">
        <v>134701</v>
      </c>
      <c r="E226" s="19" t="s">
        <v>594</v>
      </c>
      <c r="G226" s="82" t="s">
        <v>465</v>
      </c>
    </row>
    <row r="227" spans="1:7" ht="19.5" thickBot="1" thickTop="1">
      <c r="A227">
        <f t="shared" si="3"/>
        <v>223</v>
      </c>
      <c r="B227" s="17" t="s">
        <v>821</v>
      </c>
      <c r="C227" s="18">
        <v>134904</v>
      </c>
      <c r="D227" s="18">
        <v>134901</v>
      </c>
      <c r="E227" s="19" t="s">
        <v>595</v>
      </c>
      <c r="G227" s="82" t="s">
        <v>465</v>
      </c>
    </row>
    <row r="228" spans="1:7" ht="19.5" thickBot="1" thickTop="1">
      <c r="A228">
        <f t="shared" si="3"/>
        <v>224</v>
      </c>
      <c r="B228" s="17" t="s">
        <v>822</v>
      </c>
      <c r="C228" s="18">
        <v>135004</v>
      </c>
      <c r="D228" s="18">
        <v>135001</v>
      </c>
      <c r="E228" s="19" t="s">
        <v>824</v>
      </c>
      <c r="G228" s="82" t="s">
        <v>465</v>
      </c>
    </row>
    <row r="229" spans="1:7" ht="19.5" thickBot="1" thickTop="1">
      <c r="A229">
        <f t="shared" si="3"/>
        <v>225</v>
      </c>
      <c r="B229" s="17" t="s">
        <v>823</v>
      </c>
      <c r="C229" s="18">
        <v>135104</v>
      </c>
      <c r="D229" s="18">
        <v>135101</v>
      </c>
      <c r="E229" s="19" t="s">
        <v>596</v>
      </c>
      <c r="G229" s="82" t="s">
        <v>465</v>
      </c>
    </row>
    <row r="230" spans="1:7" ht="19.5" thickBot="1" thickTop="1">
      <c r="A230">
        <f t="shared" si="3"/>
        <v>226</v>
      </c>
      <c r="B230" s="17" t="s">
        <v>825</v>
      </c>
      <c r="C230" s="18">
        <v>135204</v>
      </c>
      <c r="D230" s="18">
        <v>135201</v>
      </c>
      <c r="E230" s="19" t="s">
        <v>597</v>
      </c>
      <c r="G230" s="82" t="s">
        <v>465</v>
      </c>
    </row>
    <row r="231" spans="1:7" ht="19.5" thickBot="1" thickTop="1">
      <c r="A231">
        <f t="shared" si="3"/>
        <v>227</v>
      </c>
      <c r="B231" s="17" t="s">
        <v>826</v>
      </c>
      <c r="C231" s="18">
        <v>135304</v>
      </c>
      <c r="D231" s="18">
        <v>135301</v>
      </c>
      <c r="E231" s="19" t="s">
        <v>828</v>
      </c>
      <c r="G231" s="82" t="s">
        <v>465</v>
      </c>
    </row>
    <row r="232" spans="1:7" ht="19.5" thickBot="1" thickTop="1">
      <c r="A232">
        <f t="shared" si="3"/>
        <v>228</v>
      </c>
      <c r="B232" s="17" t="s">
        <v>827</v>
      </c>
      <c r="C232" s="18">
        <v>135404</v>
      </c>
      <c r="D232" s="18">
        <v>135401</v>
      </c>
      <c r="E232" s="19" t="s">
        <v>830</v>
      </c>
      <c r="G232" s="82" t="s">
        <v>465</v>
      </c>
    </row>
    <row r="233" spans="1:7" ht="19.5" thickBot="1" thickTop="1">
      <c r="A233">
        <f t="shared" si="3"/>
        <v>229</v>
      </c>
      <c r="B233" s="17" t="s">
        <v>829</v>
      </c>
      <c r="C233" s="18">
        <v>135504</v>
      </c>
      <c r="D233" s="18">
        <v>135501</v>
      </c>
      <c r="E233" s="19" t="s">
        <v>832</v>
      </c>
      <c r="G233" s="82" t="s">
        <v>465</v>
      </c>
    </row>
    <row r="234" spans="1:7" ht="19.5" thickBot="1" thickTop="1">
      <c r="A234">
        <f t="shared" si="3"/>
        <v>230</v>
      </c>
      <c r="B234" s="17" t="s">
        <v>831</v>
      </c>
      <c r="C234" s="18">
        <v>135604</v>
      </c>
      <c r="D234" s="18">
        <v>135601</v>
      </c>
      <c r="E234" s="19" t="s">
        <v>834</v>
      </c>
      <c r="G234" s="82" t="s">
        <v>465</v>
      </c>
    </row>
    <row r="235" spans="1:7" ht="19.5" thickBot="1" thickTop="1">
      <c r="A235">
        <f t="shared" si="3"/>
        <v>231</v>
      </c>
      <c r="B235" s="17" t="s">
        <v>833</v>
      </c>
      <c r="C235" s="18">
        <v>135704</v>
      </c>
      <c r="D235" s="18">
        <v>135701</v>
      </c>
      <c r="E235" s="19" t="s">
        <v>598</v>
      </c>
      <c r="G235" s="82" t="s">
        <v>465</v>
      </c>
    </row>
    <row r="236" spans="1:7" ht="19.5" thickBot="1" thickTop="1">
      <c r="A236">
        <f t="shared" si="3"/>
        <v>232</v>
      </c>
      <c r="B236" s="17" t="s">
        <v>835</v>
      </c>
      <c r="C236" s="18">
        <v>135804</v>
      </c>
      <c r="D236" s="18">
        <v>135801</v>
      </c>
      <c r="E236" s="19" t="s">
        <v>599</v>
      </c>
      <c r="G236" s="82" t="s">
        <v>465</v>
      </c>
    </row>
    <row r="237" spans="1:7" ht="19.5" thickBot="1" thickTop="1">
      <c r="A237">
        <f t="shared" si="3"/>
        <v>233</v>
      </c>
      <c r="B237" s="17" t="s">
        <v>836</v>
      </c>
      <c r="C237" s="18">
        <v>135904</v>
      </c>
      <c r="D237" s="18">
        <v>135901</v>
      </c>
      <c r="E237" s="19" t="s">
        <v>838</v>
      </c>
      <c r="G237" s="82" t="s">
        <v>465</v>
      </c>
    </row>
    <row r="238" spans="1:7" ht="19.5" thickBot="1" thickTop="1">
      <c r="A238">
        <f t="shared" si="3"/>
        <v>234</v>
      </c>
      <c r="B238" s="17" t="s">
        <v>837</v>
      </c>
      <c r="C238" s="18">
        <v>136004</v>
      </c>
      <c r="D238" s="18">
        <v>136001</v>
      </c>
      <c r="E238" s="19" t="s">
        <v>840</v>
      </c>
      <c r="G238" s="82" t="s">
        <v>465</v>
      </c>
    </row>
    <row r="239" spans="1:7" ht="19.5" thickBot="1" thickTop="1">
      <c r="A239">
        <f t="shared" si="3"/>
        <v>235</v>
      </c>
      <c r="B239" s="17" t="s">
        <v>839</v>
      </c>
      <c r="C239" s="18">
        <v>136104</v>
      </c>
      <c r="D239" s="18">
        <v>136101</v>
      </c>
      <c r="E239" s="19" t="s">
        <v>600</v>
      </c>
      <c r="G239" s="82" t="s">
        <v>465</v>
      </c>
    </row>
    <row r="240" spans="1:7" ht="19.5" thickBot="1" thickTop="1">
      <c r="A240">
        <f t="shared" si="3"/>
        <v>236</v>
      </c>
      <c r="B240" s="17" t="s">
        <v>841</v>
      </c>
      <c r="C240" s="18">
        <v>136204</v>
      </c>
      <c r="D240" s="18">
        <v>136201</v>
      </c>
      <c r="E240" s="19" t="s">
        <v>601</v>
      </c>
      <c r="G240" s="82" t="s">
        <v>465</v>
      </c>
    </row>
    <row r="241" spans="1:7" ht="19.5" thickBot="1" thickTop="1">
      <c r="A241">
        <f t="shared" si="3"/>
        <v>237</v>
      </c>
      <c r="B241" s="17" t="s">
        <v>842</v>
      </c>
      <c r="C241" s="18">
        <v>136304</v>
      </c>
      <c r="D241" s="18">
        <v>136301</v>
      </c>
      <c r="E241" s="19" t="s">
        <v>844</v>
      </c>
      <c r="G241" s="82" t="s">
        <v>465</v>
      </c>
    </row>
    <row r="242" spans="1:7" ht="19.5" thickBot="1" thickTop="1">
      <c r="A242">
        <f t="shared" si="3"/>
        <v>238</v>
      </c>
      <c r="B242" s="17" t="s">
        <v>843</v>
      </c>
      <c r="C242" s="18">
        <v>136404</v>
      </c>
      <c r="D242" s="18">
        <v>136401</v>
      </c>
      <c r="E242" s="19" t="s">
        <v>846</v>
      </c>
      <c r="G242" s="82" t="s">
        <v>465</v>
      </c>
    </row>
    <row r="243" spans="1:7" ht="19.5" thickBot="1" thickTop="1">
      <c r="A243">
        <f t="shared" si="3"/>
        <v>239</v>
      </c>
      <c r="B243" s="17" t="s">
        <v>845</v>
      </c>
      <c r="C243" s="18">
        <v>136504</v>
      </c>
      <c r="D243" s="18">
        <v>136501</v>
      </c>
      <c r="E243" s="19" t="s">
        <v>602</v>
      </c>
      <c r="G243" s="82" t="s">
        <v>465</v>
      </c>
    </row>
    <row r="244" spans="1:7" ht="19.5" thickBot="1" thickTop="1">
      <c r="A244">
        <f t="shared" si="3"/>
        <v>240</v>
      </c>
      <c r="B244" s="17" t="s">
        <v>847</v>
      </c>
      <c r="C244" s="18">
        <v>136604</v>
      </c>
      <c r="D244" s="18">
        <v>136601</v>
      </c>
      <c r="E244" s="19" t="s">
        <v>603</v>
      </c>
      <c r="G244" s="82" t="s">
        <v>465</v>
      </c>
    </row>
    <row r="245" spans="1:7" ht="19.5" thickBot="1" thickTop="1">
      <c r="A245">
        <f t="shared" si="3"/>
        <v>241</v>
      </c>
      <c r="B245" s="17" t="s">
        <v>848</v>
      </c>
      <c r="C245" s="18">
        <v>136704</v>
      </c>
      <c r="D245" s="18">
        <v>136701</v>
      </c>
      <c r="E245" s="19" t="s">
        <v>850</v>
      </c>
      <c r="G245" s="82" t="s">
        <v>465</v>
      </c>
    </row>
    <row r="246" spans="1:7" ht="19.5" thickBot="1" thickTop="1">
      <c r="A246">
        <f t="shared" si="3"/>
        <v>242</v>
      </c>
      <c r="B246" s="17" t="s">
        <v>849</v>
      </c>
      <c r="C246" s="18">
        <v>136804</v>
      </c>
      <c r="D246" s="18">
        <v>136801</v>
      </c>
      <c r="E246" s="19" t="s">
        <v>852</v>
      </c>
      <c r="G246" s="82" t="s">
        <v>465</v>
      </c>
    </row>
    <row r="247" spans="1:7" ht="19.5" thickBot="1" thickTop="1">
      <c r="A247">
        <f t="shared" si="3"/>
        <v>243</v>
      </c>
      <c r="B247" s="17" t="s">
        <v>851</v>
      </c>
      <c r="C247" s="18">
        <v>136904</v>
      </c>
      <c r="D247" s="18">
        <v>136901</v>
      </c>
      <c r="E247" s="19" t="s">
        <v>604</v>
      </c>
      <c r="G247" s="82" t="s">
        <v>465</v>
      </c>
    </row>
    <row r="248" spans="1:7" ht="19.5" thickBot="1" thickTop="1">
      <c r="A248">
        <f t="shared" si="3"/>
        <v>244</v>
      </c>
      <c r="B248" s="17" t="s">
        <v>853</v>
      </c>
      <c r="C248" s="18">
        <v>137004</v>
      </c>
      <c r="D248" s="18">
        <v>137001</v>
      </c>
      <c r="E248" s="19" t="s">
        <v>605</v>
      </c>
      <c r="G248" s="82" t="s">
        <v>465</v>
      </c>
    </row>
    <row r="249" spans="1:7" ht="19.5" thickBot="1" thickTop="1">
      <c r="A249">
        <f t="shared" si="3"/>
        <v>245</v>
      </c>
      <c r="B249" s="17" t="s">
        <v>854</v>
      </c>
      <c r="C249" s="18">
        <v>137104</v>
      </c>
      <c r="D249" s="18">
        <v>137101</v>
      </c>
      <c r="E249" s="19" t="s">
        <v>856</v>
      </c>
      <c r="G249" s="82" t="s">
        <v>465</v>
      </c>
    </row>
    <row r="250" spans="1:7" ht="19.5" thickBot="1" thickTop="1">
      <c r="A250">
        <f t="shared" si="3"/>
        <v>246</v>
      </c>
      <c r="B250" s="17" t="s">
        <v>855</v>
      </c>
      <c r="C250" s="18">
        <v>137204</v>
      </c>
      <c r="D250" s="18">
        <v>137201</v>
      </c>
      <c r="E250" s="19" t="s">
        <v>858</v>
      </c>
      <c r="G250" s="82" t="s">
        <v>465</v>
      </c>
    </row>
    <row r="251" spans="1:7" ht="19.5" thickBot="1" thickTop="1">
      <c r="A251">
        <f t="shared" si="3"/>
        <v>247</v>
      </c>
      <c r="B251" s="17" t="s">
        <v>857</v>
      </c>
      <c r="C251" s="18">
        <v>138404</v>
      </c>
      <c r="D251" s="18">
        <v>138401</v>
      </c>
      <c r="E251" s="19" t="s">
        <v>860</v>
      </c>
      <c r="G251" s="82" t="s">
        <v>465</v>
      </c>
    </row>
    <row r="252" spans="1:7" ht="19.5" thickBot="1" thickTop="1">
      <c r="A252">
        <f t="shared" si="3"/>
        <v>248</v>
      </c>
      <c r="B252" s="17" t="s">
        <v>859</v>
      </c>
      <c r="C252" s="18">
        <v>138414</v>
      </c>
      <c r="D252" s="18">
        <v>138411</v>
      </c>
      <c r="E252" s="19" t="s">
        <v>862</v>
      </c>
      <c r="G252" s="82" t="s">
        <v>465</v>
      </c>
    </row>
    <row r="253" spans="1:7" ht="19.5" thickBot="1" thickTop="1">
      <c r="A253">
        <f t="shared" si="3"/>
        <v>249</v>
      </c>
      <c r="B253" s="17" t="s">
        <v>861</v>
      </c>
      <c r="C253" s="18">
        <v>138424</v>
      </c>
      <c r="D253" s="18">
        <v>138421</v>
      </c>
      <c r="E253" s="19" t="s">
        <v>606</v>
      </c>
      <c r="G253" s="82" t="s">
        <v>465</v>
      </c>
    </row>
    <row r="254" spans="1:7" ht="19.5" thickBot="1" thickTop="1">
      <c r="A254">
        <f t="shared" si="3"/>
        <v>250</v>
      </c>
      <c r="B254" s="17" t="s">
        <v>863</v>
      </c>
      <c r="C254" s="18">
        <v>138434</v>
      </c>
      <c r="D254" s="18">
        <v>138431</v>
      </c>
      <c r="E254" s="19" t="s">
        <v>607</v>
      </c>
      <c r="G254" s="82" t="s">
        <v>465</v>
      </c>
    </row>
    <row r="255" spans="1:7" ht="19.5" thickBot="1" thickTop="1">
      <c r="A255">
        <f t="shared" si="3"/>
        <v>251</v>
      </c>
      <c r="B255" s="17" t="s">
        <v>864</v>
      </c>
      <c r="C255" s="18">
        <v>138444</v>
      </c>
      <c r="D255" s="18">
        <v>138441</v>
      </c>
      <c r="E255" s="19" t="s">
        <v>866</v>
      </c>
      <c r="G255" s="82" t="s">
        <v>465</v>
      </c>
    </row>
    <row r="256" spans="1:7" ht="19.5" thickBot="1" thickTop="1">
      <c r="A256">
        <f t="shared" si="3"/>
        <v>252</v>
      </c>
      <c r="B256" s="17" t="s">
        <v>865</v>
      </c>
      <c r="C256" s="18">
        <v>138454</v>
      </c>
      <c r="D256" s="18">
        <v>138451</v>
      </c>
      <c r="E256" s="19" t="s">
        <v>868</v>
      </c>
      <c r="G256" s="82" t="s">
        <v>465</v>
      </c>
    </row>
    <row r="257" spans="1:7" ht="19.5" thickBot="1" thickTop="1">
      <c r="A257">
        <f t="shared" si="3"/>
        <v>253</v>
      </c>
      <c r="B257" s="17" t="s">
        <v>867</v>
      </c>
      <c r="C257" s="18">
        <v>138464</v>
      </c>
      <c r="D257" s="18">
        <v>138461</v>
      </c>
      <c r="E257" s="19" t="s">
        <v>608</v>
      </c>
      <c r="G257" s="82" t="s">
        <v>465</v>
      </c>
    </row>
    <row r="258" spans="1:7" ht="19.5" thickBot="1" thickTop="1">
      <c r="A258">
        <f t="shared" si="3"/>
        <v>254</v>
      </c>
      <c r="B258" s="17" t="s">
        <v>869</v>
      </c>
      <c r="C258" s="18">
        <v>138474</v>
      </c>
      <c r="D258" s="18">
        <v>138471</v>
      </c>
      <c r="E258" s="19" t="s">
        <v>609</v>
      </c>
      <c r="G258" s="82" t="s">
        <v>465</v>
      </c>
    </row>
    <row r="259" spans="1:7" ht="19.5" thickBot="1" thickTop="1">
      <c r="A259">
        <f t="shared" si="3"/>
        <v>255</v>
      </c>
      <c r="B259" s="17" t="s">
        <v>870</v>
      </c>
      <c r="C259" s="18">
        <v>138484</v>
      </c>
      <c r="D259" s="18">
        <v>138481</v>
      </c>
      <c r="E259" s="19" t="s">
        <v>872</v>
      </c>
      <c r="G259" s="82" t="s">
        <v>465</v>
      </c>
    </row>
    <row r="260" spans="1:7" ht="19.5" thickBot="1" thickTop="1">
      <c r="A260">
        <f t="shared" si="3"/>
        <v>256</v>
      </c>
      <c r="B260" s="17" t="s">
        <v>871</v>
      </c>
      <c r="C260" s="18">
        <v>138494</v>
      </c>
      <c r="D260" s="18">
        <v>138491</v>
      </c>
      <c r="E260" s="19" t="s">
        <v>874</v>
      </c>
      <c r="G260" s="82" t="s">
        <v>465</v>
      </c>
    </row>
    <row r="261" spans="1:7" ht="19.5" thickBot="1" thickTop="1">
      <c r="A261">
        <f t="shared" si="3"/>
        <v>257</v>
      </c>
      <c r="B261" s="17" t="s">
        <v>873</v>
      </c>
      <c r="C261" s="18">
        <v>138504</v>
      </c>
      <c r="D261" s="18">
        <v>138501</v>
      </c>
      <c r="E261" s="19" t="s">
        <v>610</v>
      </c>
      <c r="G261" s="82" t="s">
        <v>465</v>
      </c>
    </row>
    <row r="262" spans="1:7" ht="19.5" thickBot="1" thickTop="1">
      <c r="A262">
        <f t="shared" si="3"/>
        <v>258</v>
      </c>
      <c r="B262" s="17" t="s">
        <v>875</v>
      </c>
      <c r="C262" s="18">
        <v>138514</v>
      </c>
      <c r="D262" s="18">
        <v>138511</v>
      </c>
      <c r="E262" s="19" t="s">
        <v>611</v>
      </c>
      <c r="G262" s="82" t="s">
        <v>465</v>
      </c>
    </row>
    <row r="263" spans="1:7" ht="19.5" thickBot="1" thickTop="1">
      <c r="A263">
        <f aca="true" t="shared" si="4" ref="A263:A326">A262+1</f>
        <v>259</v>
      </c>
      <c r="B263" s="17" t="s">
        <v>876</v>
      </c>
      <c r="C263" s="18">
        <v>138524</v>
      </c>
      <c r="D263" s="18">
        <v>138521</v>
      </c>
      <c r="E263" s="19" t="s">
        <v>878</v>
      </c>
      <c r="G263" s="82" t="s">
        <v>465</v>
      </c>
    </row>
    <row r="264" spans="1:7" ht="19.5" thickBot="1" thickTop="1">
      <c r="A264">
        <f t="shared" si="4"/>
        <v>260</v>
      </c>
      <c r="B264" s="17" t="s">
        <v>877</v>
      </c>
      <c r="C264" s="18">
        <v>138534</v>
      </c>
      <c r="D264" s="18">
        <v>138531</v>
      </c>
      <c r="E264" s="19" t="s">
        <v>880</v>
      </c>
      <c r="G264" s="82" t="s">
        <v>465</v>
      </c>
    </row>
    <row r="265" spans="1:7" ht="19.5" thickBot="1" thickTop="1">
      <c r="A265">
        <f t="shared" si="4"/>
        <v>261</v>
      </c>
      <c r="B265" s="17" t="s">
        <v>879</v>
      </c>
      <c r="C265" s="18">
        <v>138544</v>
      </c>
      <c r="D265" s="18">
        <v>138541</v>
      </c>
      <c r="E265" s="19" t="s">
        <v>612</v>
      </c>
      <c r="G265" s="82" t="s">
        <v>465</v>
      </c>
    </row>
    <row r="266" spans="1:7" ht="19.5" thickBot="1" thickTop="1">
      <c r="A266">
        <f t="shared" si="4"/>
        <v>262</v>
      </c>
      <c r="B266" s="17" t="s">
        <v>881</v>
      </c>
      <c r="C266" s="18">
        <v>138554</v>
      </c>
      <c r="D266" s="18">
        <v>138551</v>
      </c>
      <c r="E266" s="19" t="s">
        <v>613</v>
      </c>
      <c r="G266" s="82" t="s">
        <v>465</v>
      </c>
    </row>
    <row r="267" spans="1:7" ht="19.5" thickBot="1" thickTop="1">
      <c r="A267">
        <f t="shared" si="4"/>
        <v>263</v>
      </c>
      <c r="B267" s="17" t="s">
        <v>882</v>
      </c>
      <c r="C267" s="18">
        <v>138564</v>
      </c>
      <c r="D267" s="18">
        <v>138561</v>
      </c>
      <c r="E267" s="19" t="s">
        <v>884</v>
      </c>
      <c r="G267" s="82" t="s">
        <v>465</v>
      </c>
    </row>
    <row r="268" spans="1:7" ht="19.5" thickBot="1" thickTop="1">
      <c r="A268">
        <f t="shared" si="4"/>
        <v>264</v>
      </c>
      <c r="B268" s="17" t="s">
        <v>883</v>
      </c>
      <c r="C268" s="18">
        <v>138574</v>
      </c>
      <c r="D268" s="18">
        <v>138571</v>
      </c>
      <c r="E268" s="19" t="s">
        <v>886</v>
      </c>
      <c r="G268" s="82" t="s">
        <v>465</v>
      </c>
    </row>
    <row r="269" spans="1:7" ht="19.5" thickBot="1" thickTop="1">
      <c r="A269">
        <f t="shared" si="4"/>
        <v>265</v>
      </c>
      <c r="B269" s="17" t="s">
        <v>885</v>
      </c>
      <c r="C269" s="18">
        <v>139014</v>
      </c>
      <c r="D269" s="18">
        <v>139011</v>
      </c>
      <c r="E269" s="19" t="s">
        <v>888</v>
      </c>
      <c r="G269" s="82" t="s">
        <v>465</v>
      </c>
    </row>
    <row r="270" spans="1:7" ht="19.5" thickBot="1" thickTop="1">
      <c r="A270">
        <f t="shared" si="4"/>
        <v>266</v>
      </c>
      <c r="B270" s="17" t="s">
        <v>887</v>
      </c>
      <c r="C270" s="18">
        <v>139024</v>
      </c>
      <c r="D270" s="18">
        <v>139021</v>
      </c>
      <c r="E270" s="19" t="s">
        <v>890</v>
      </c>
      <c r="G270" s="82" t="s">
        <v>465</v>
      </c>
    </row>
    <row r="271" spans="1:7" ht="19.5" thickBot="1" thickTop="1">
      <c r="A271">
        <f t="shared" si="4"/>
        <v>267</v>
      </c>
      <c r="B271" s="17" t="s">
        <v>889</v>
      </c>
      <c r="C271" s="18">
        <v>139034</v>
      </c>
      <c r="D271" s="18">
        <v>139031</v>
      </c>
      <c r="E271" s="19" t="s">
        <v>614</v>
      </c>
      <c r="G271" s="82" t="s">
        <v>465</v>
      </c>
    </row>
    <row r="272" spans="1:7" ht="19.5" thickBot="1" thickTop="1">
      <c r="A272">
        <f t="shared" si="4"/>
        <v>268</v>
      </c>
      <c r="B272" s="17" t="s">
        <v>891</v>
      </c>
      <c r="C272" s="18">
        <v>139044</v>
      </c>
      <c r="D272" s="18">
        <v>139041</v>
      </c>
      <c r="E272" s="19" t="s">
        <v>615</v>
      </c>
      <c r="G272" s="82" t="s">
        <v>465</v>
      </c>
    </row>
    <row r="273" spans="1:7" ht="19.5" thickBot="1" thickTop="1">
      <c r="A273">
        <f t="shared" si="4"/>
        <v>269</v>
      </c>
      <c r="B273" s="17" t="s">
        <v>892</v>
      </c>
      <c r="C273" s="18">
        <v>139054</v>
      </c>
      <c r="D273" s="18">
        <v>139051</v>
      </c>
      <c r="E273" s="19" t="s">
        <v>894</v>
      </c>
      <c r="G273" s="82" t="s">
        <v>465</v>
      </c>
    </row>
    <row r="274" spans="1:7" ht="19.5" thickBot="1" thickTop="1">
      <c r="A274">
        <f t="shared" si="4"/>
        <v>270</v>
      </c>
      <c r="B274" s="17" t="s">
        <v>893</v>
      </c>
      <c r="C274" s="18">
        <v>139064</v>
      </c>
      <c r="D274" s="18">
        <v>139061</v>
      </c>
      <c r="E274" s="19" t="s">
        <v>896</v>
      </c>
      <c r="G274" s="82" t="s">
        <v>465</v>
      </c>
    </row>
    <row r="275" spans="1:7" ht="19.5" thickBot="1" thickTop="1">
      <c r="A275">
        <f t="shared" si="4"/>
        <v>271</v>
      </c>
      <c r="B275" s="17" t="s">
        <v>895</v>
      </c>
      <c r="C275" s="18">
        <v>139074</v>
      </c>
      <c r="D275" s="18">
        <v>139071</v>
      </c>
      <c r="E275" s="19" t="s">
        <v>616</v>
      </c>
      <c r="G275" s="82" t="s">
        <v>465</v>
      </c>
    </row>
    <row r="276" spans="1:7" ht="19.5" thickBot="1" thickTop="1">
      <c r="A276">
        <f t="shared" si="4"/>
        <v>272</v>
      </c>
      <c r="B276" s="17" t="s">
        <v>897</v>
      </c>
      <c r="C276" s="18">
        <v>139084</v>
      </c>
      <c r="D276" s="18">
        <v>139081</v>
      </c>
      <c r="E276" s="19" t="s">
        <v>617</v>
      </c>
      <c r="G276" s="82" t="s">
        <v>465</v>
      </c>
    </row>
    <row r="277" spans="1:7" ht="19.5" thickBot="1" thickTop="1">
      <c r="A277">
        <f t="shared" si="4"/>
        <v>273</v>
      </c>
      <c r="B277" s="17" t="s">
        <v>898</v>
      </c>
      <c r="C277" s="18">
        <v>139094</v>
      </c>
      <c r="D277" s="18">
        <v>139091</v>
      </c>
      <c r="E277" s="19" t="s">
        <v>900</v>
      </c>
      <c r="G277" s="82" t="s">
        <v>465</v>
      </c>
    </row>
    <row r="278" spans="1:7" ht="19.5" thickBot="1" thickTop="1">
      <c r="A278">
        <f t="shared" si="4"/>
        <v>274</v>
      </c>
      <c r="B278" s="17" t="s">
        <v>899</v>
      </c>
      <c r="C278" s="18">
        <v>139104</v>
      </c>
      <c r="D278" s="18">
        <v>139101</v>
      </c>
      <c r="E278" s="19" t="s">
        <v>902</v>
      </c>
      <c r="G278" s="82" t="s">
        <v>465</v>
      </c>
    </row>
    <row r="279" spans="1:7" ht="19.5" thickBot="1" thickTop="1">
      <c r="A279">
        <f t="shared" si="4"/>
        <v>275</v>
      </c>
      <c r="B279" s="17" t="s">
        <v>901</v>
      </c>
      <c r="C279" s="18">
        <v>139114</v>
      </c>
      <c r="D279" s="18">
        <v>139111</v>
      </c>
      <c r="E279" s="19" t="s">
        <v>618</v>
      </c>
      <c r="G279" s="82" t="s">
        <v>465</v>
      </c>
    </row>
    <row r="280" spans="1:7" ht="19.5" thickBot="1" thickTop="1">
      <c r="A280">
        <f t="shared" si="4"/>
        <v>276</v>
      </c>
      <c r="B280" s="17" t="s">
        <v>903</v>
      </c>
      <c r="C280" s="18">
        <v>139124</v>
      </c>
      <c r="D280" s="18">
        <v>139121</v>
      </c>
      <c r="E280" s="19" t="s">
        <v>619</v>
      </c>
      <c r="G280" s="82" t="s">
        <v>465</v>
      </c>
    </row>
    <row r="281" spans="1:7" ht="19.5" thickBot="1" thickTop="1">
      <c r="A281">
        <f t="shared" si="4"/>
        <v>277</v>
      </c>
      <c r="B281" s="17" t="s">
        <v>904</v>
      </c>
      <c r="C281" s="18">
        <v>139134</v>
      </c>
      <c r="D281" s="18">
        <v>139131</v>
      </c>
      <c r="E281" s="19" t="s">
        <v>906</v>
      </c>
      <c r="G281" s="82" t="s">
        <v>465</v>
      </c>
    </row>
    <row r="282" spans="1:7" ht="19.5" thickBot="1" thickTop="1">
      <c r="A282">
        <f t="shared" si="4"/>
        <v>278</v>
      </c>
      <c r="B282" s="17" t="s">
        <v>905</v>
      </c>
      <c r="C282" s="18">
        <v>139144</v>
      </c>
      <c r="D282" s="18">
        <v>139141</v>
      </c>
      <c r="E282" s="19" t="s">
        <v>908</v>
      </c>
      <c r="G282" s="82" t="s">
        <v>465</v>
      </c>
    </row>
    <row r="283" spans="1:7" ht="19.5" thickBot="1" thickTop="1">
      <c r="A283">
        <f t="shared" si="4"/>
        <v>279</v>
      </c>
      <c r="B283" s="17" t="s">
        <v>907</v>
      </c>
      <c r="C283" s="18">
        <v>139154</v>
      </c>
      <c r="D283" s="18">
        <v>139151</v>
      </c>
      <c r="E283" s="19" t="s">
        <v>620</v>
      </c>
      <c r="G283" s="82" t="s">
        <v>465</v>
      </c>
    </row>
    <row r="284" spans="1:7" ht="19.5" thickBot="1" thickTop="1">
      <c r="A284">
        <f t="shared" si="4"/>
        <v>280</v>
      </c>
      <c r="B284" s="17" t="s">
        <v>909</v>
      </c>
      <c r="C284" s="18">
        <v>139164</v>
      </c>
      <c r="D284" s="18">
        <v>139161</v>
      </c>
      <c r="E284" s="19" t="s">
        <v>621</v>
      </c>
      <c r="G284" s="82" t="s">
        <v>465</v>
      </c>
    </row>
    <row r="285" spans="1:7" ht="19.5" thickBot="1" thickTop="1">
      <c r="A285">
        <f t="shared" si="4"/>
        <v>281</v>
      </c>
      <c r="B285" s="17" t="s">
        <v>910</v>
      </c>
      <c r="C285" s="18">
        <v>139174</v>
      </c>
      <c r="D285" s="18">
        <v>139171</v>
      </c>
      <c r="E285" s="19" t="s">
        <v>912</v>
      </c>
      <c r="G285" s="82" t="s">
        <v>465</v>
      </c>
    </row>
    <row r="286" spans="1:7" ht="19.5" thickBot="1" thickTop="1">
      <c r="A286">
        <f t="shared" si="4"/>
        <v>282</v>
      </c>
      <c r="B286" s="17" t="s">
        <v>911</v>
      </c>
      <c r="C286" s="18">
        <v>139184</v>
      </c>
      <c r="D286" s="18">
        <v>139181</v>
      </c>
      <c r="E286" s="19" t="s">
        <v>914</v>
      </c>
      <c r="G286" s="82" t="s">
        <v>465</v>
      </c>
    </row>
    <row r="287" spans="1:7" ht="19.5" thickBot="1" thickTop="1">
      <c r="A287">
        <f t="shared" si="4"/>
        <v>283</v>
      </c>
      <c r="B287" s="17" t="s">
        <v>913</v>
      </c>
      <c r="C287" s="18">
        <v>139304</v>
      </c>
      <c r="D287" s="18">
        <v>139301</v>
      </c>
      <c r="E287" s="19" t="s">
        <v>460</v>
      </c>
      <c r="G287" s="82" t="s">
        <v>465</v>
      </c>
    </row>
    <row r="288" spans="1:8" s="83" customFormat="1" ht="19.5" thickBot="1" thickTop="1">
      <c r="A288">
        <f t="shared" si="4"/>
        <v>284</v>
      </c>
      <c r="B288" s="17" t="s">
        <v>459</v>
      </c>
      <c r="C288" s="86">
        <v>139304</v>
      </c>
      <c r="D288" s="86">
        <v>139301</v>
      </c>
      <c r="E288" s="87" t="s">
        <v>460</v>
      </c>
      <c r="G288" s="82" t="s">
        <v>465</v>
      </c>
      <c r="H288" s="84"/>
    </row>
    <row r="289" spans="1:7" ht="19.5" thickBot="1" thickTop="1">
      <c r="A289">
        <f t="shared" si="4"/>
        <v>285</v>
      </c>
      <c r="B289" s="17" t="s">
        <v>915</v>
      </c>
      <c r="C289" s="18">
        <v>140104</v>
      </c>
      <c r="D289" s="18">
        <v>140101</v>
      </c>
      <c r="E289" s="19" t="s">
        <v>916</v>
      </c>
      <c r="G289" s="82" t="s">
        <v>466</v>
      </c>
    </row>
    <row r="290" spans="1:7" ht="19.5" thickBot="1" thickTop="1">
      <c r="A290">
        <f t="shared" si="4"/>
        <v>286</v>
      </c>
      <c r="B290" s="17" t="s">
        <v>917</v>
      </c>
      <c r="C290" s="18">
        <v>140204</v>
      </c>
      <c r="D290" s="18">
        <v>140201</v>
      </c>
      <c r="E290" s="19" t="s">
        <v>918</v>
      </c>
      <c r="G290" s="82" t="s">
        <v>466</v>
      </c>
    </row>
    <row r="291" spans="1:7" ht="19.5" thickBot="1" thickTop="1">
      <c r="A291">
        <f t="shared" si="4"/>
        <v>287</v>
      </c>
      <c r="B291" s="17" t="s">
        <v>919</v>
      </c>
      <c r="C291" s="18">
        <v>140304</v>
      </c>
      <c r="D291" s="18">
        <v>140301</v>
      </c>
      <c r="E291" s="19" t="s">
        <v>622</v>
      </c>
      <c r="G291" s="82" t="s">
        <v>466</v>
      </c>
    </row>
    <row r="292" spans="1:7" ht="19.5" thickBot="1" thickTop="1">
      <c r="A292">
        <f t="shared" si="4"/>
        <v>288</v>
      </c>
      <c r="B292" s="17" t="s">
        <v>920</v>
      </c>
      <c r="C292" s="18">
        <v>140404</v>
      </c>
      <c r="D292" s="18">
        <v>140401</v>
      </c>
      <c r="E292" s="19" t="s">
        <v>623</v>
      </c>
      <c r="G292" s="82" t="s">
        <v>466</v>
      </c>
    </row>
    <row r="293" spans="1:7" ht="19.5" thickBot="1" thickTop="1">
      <c r="A293">
        <f t="shared" si="4"/>
        <v>289</v>
      </c>
      <c r="B293" s="17" t="s">
        <v>921</v>
      </c>
      <c r="C293" s="18">
        <v>140504</v>
      </c>
      <c r="D293" s="18">
        <v>140501</v>
      </c>
      <c r="E293" s="19" t="s">
        <v>922</v>
      </c>
      <c r="G293" s="82" t="s">
        <v>466</v>
      </c>
    </row>
    <row r="294" spans="1:7" ht="19.5" thickBot="1" thickTop="1">
      <c r="A294">
        <f t="shared" si="4"/>
        <v>290</v>
      </c>
      <c r="B294" s="17" t="s">
        <v>923</v>
      </c>
      <c r="C294" s="18">
        <v>140604</v>
      </c>
      <c r="D294" s="18">
        <v>140601</v>
      </c>
      <c r="E294" s="19" t="s">
        <v>924</v>
      </c>
      <c r="G294" s="82" t="s">
        <v>466</v>
      </c>
    </row>
    <row r="295" spans="1:7" ht="19.5" thickBot="1" thickTop="1">
      <c r="A295">
        <f t="shared" si="4"/>
        <v>291</v>
      </c>
      <c r="B295" s="17" t="s">
        <v>925</v>
      </c>
      <c r="C295" s="18">
        <v>140704</v>
      </c>
      <c r="D295" s="18">
        <v>140701</v>
      </c>
      <c r="E295" s="19" t="s">
        <v>624</v>
      </c>
      <c r="G295" s="82" t="s">
        <v>466</v>
      </c>
    </row>
    <row r="296" spans="1:7" ht="19.5" thickBot="1" thickTop="1">
      <c r="A296">
        <f t="shared" si="4"/>
        <v>292</v>
      </c>
      <c r="B296" s="17" t="s">
        <v>926</v>
      </c>
      <c r="C296" s="18">
        <v>140804</v>
      </c>
      <c r="D296" s="18">
        <v>140801</v>
      </c>
      <c r="E296" s="19" t="s">
        <v>625</v>
      </c>
      <c r="G296" s="82" t="s">
        <v>466</v>
      </c>
    </row>
    <row r="297" spans="1:7" ht="19.5" thickBot="1" thickTop="1">
      <c r="A297">
        <f t="shared" si="4"/>
        <v>293</v>
      </c>
      <c r="B297" s="17" t="s">
        <v>927</v>
      </c>
      <c r="C297" s="18">
        <v>140904</v>
      </c>
      <c r="D297" s="18">
        <v>140901</v>
      </c>
      <c r="E297" s="19" t="s">
        <v>928</v>
      </c>
      <c r="G297" s="82" t="s">
        <v>466</v>
      </c>
    </row>
    <row r="298" spans="1:7" ht="19.5" thickBot="1" thickTop="1">
      <c r="A298">
        <f t="shared" si="4"/>
        <v>294</v>
      </c>
      <c r="B298" s="17" t="s">
        <v>929</v>
      </c>
      <c r="C298" s="18">
        <v>141004</v>
      </c>
      <c r="D298" s="18">
        <v>141001</v>
      </c>
      <c r="E298" s="19" t="s">
        <v>930</v>
      </c>
      <c r="G298" s="82" t="s">
        <v>466</v>
      </c>
    </row>
    <row r="299" spans="1:7" ht="19.5" thickBot="1" thickTop="1">
      <c r="A299">
        <f t="shared" si="4"/>
        <v>295</v>
      </c>
      <c r="B299" s="17" t="s">
        <v>931</v>
      </c>
      <c r="C299" s="18">
        <v>141104</v>
      </c>
      <c r="D299" s="18">
        <v>141101</v>
      </c>
      <c r="E299" s="19" t="s">
        <v>626</v>
      </c>
      <c r="G299" s="82" t="s">
        <v>466</v>
      </c>
    </row>
    <row r="300" spans="1:7" ht="19.5" thickBot="1" thickTop="1">
      <c r="A300">
        <f t="shared" si="4"/>
        <v>296</v>
      </c>
      <c r="B300" s="17" t="s">
        <v>932</v>
      </c>
      <c r="C300" s="18">
        <v>141204</v>
      </c>
      <c r="D300" s="18">
        <v>141201</v>
      </c>
      <c r="E300" s="19" t="s">
        <v>627</v>
      </c>
      <c r="G300" s="82" t="s">
        <v>466</v>
      </c>
    </row>
    <row r="301" spans="1:7" ht="19.5" thickBot="1" thickTop="1">
      <c r="A301">
        <f t="shared" si="4"/>
        <v>297</v>
      </c>
      <c r="B301" s="17" t="s">
        <v>933</v>
      </c>
      <c r="C301" s="18">
        <v>141304</v>
      </c>
      <c r="D301" s="18">
        <v>141301</v>
      </c>
      <c r="E301" s="19" t="s">
        <v>934</v>
      </c>
      <c r="G301" s="82" t="s">
        <v>466</v>
      </c>
    </row>
    <row r="302" spans="1:7" ht="19.5" thickBot="1" thickTop="1">
      <c r="A302">
        <f t="shared" si="4"/>
        <v>298</v>
      </c>
      <c r="B302" s="17" t="s">
        <v>935</v>
      </c>
      <c r="C302" s="18">
        <v>141404</v>
      </c>
      <c r="D302" s="18">
        <v>141401</v>
      </c>
      <c r="E302" s="19" t="s">
        <v>936</v>
      </c>
      <c r="G302" s="82" t="s">
        <v>466</v>
      </c>
    </row>
    <row r="303" spans="1:7" ht="19.5" thickBot="1" thickTop="1">
      <c r="A303">
        <f t="shared" si="4"/>
        <v>299</v>
      </c>
      <c r="B303" s="17" t="s">
        <v>937</v>
      </c>
      <c r="C303" s="18">
        <v>141504</v>
      </c>
      <c r="D303" s="18">
        <v>141501</v>
      </c>
      <c r="E303" s="19" t="s">
        <v>628</v>
      </c>
      <c r="G303" s="82" t="s">
        <v>466</v>
      </c>
    </row>
    <row r="304" spans="1:7" ht="19.5" thickBot="1" thickTop="1">
      <c r="A304">
        <f t="shared" si="4"/>
        <v>300</v>
      </c>
      <c r="B304" s="17" t="s">
        <v>461</v>
      </c>
      <c r="C304" s="18">
        <v>141604</v>
      </c>
      <c r="D304" s="18">
        <v>141601</v>
      </c>
      <c r="E304" s="19" t="s">
        <v>629</v>
      </c>
      <c r="G304" s="82" t="s">
        <v>466</v>
      </c>
    </row>
    <row r="305" spans="1:7" ht="19.5" thickBot="1" thickTop="1">
      <c r="A305">
        <f t="shared" si="4"/>
        <v>301</v>
      </c>
      <c r="B305" s="17" t="s">
        <v>938</v>
      </c>
      <c r="C305" s="18">
        <v>141704</v>
      </c>
      <c r="D305" s="18">
        <v>141701</v>
      </c>
      <c r="E305" s="19" t="s">
        <v>939</v>
      </c>
      <c r="G305" s="82" t="s">
        <v>466</v>
      </c>
    </row>
    <row r="306" spans="1:7" ht="19.5" thickBot="1" thickTop="1">
      <c r="A306">
        <f t="shared" si="4"/>
        <v>302</v>
      </c>
      <c r="B306" s="17" t="s">
        <v>940</v>
      </c>
      <c r="C306" s="18">
        <v>141804</v>
      </c>
      <c r="D306" s="18">
        <v>141801</v>
      </c>
      <c r="E306" s="19" t="s">
        <v>941</v>
      </c>
      <c r="G306" s="82" t="s">
        <v>466</v>
      </c>
    </row>
    <row r="307" spans="1:7" ht="19.5" thickBot="1" thickTop="1">
      <c r="A307">
        <f t="shared" si="4"/>
        <v>303</v>
      </c>
      <c r="B307" s="17" t="s">
        <v>942</v>
      </c>
      <c r="C307" s="18">
        <v>141904</v>
      </c>
      <c r="D307" s="18">
        <v>141901</v>
      </c>
      <c r="E307" s="19" t="s">
        <v>943</v>
      </c>
      <c r="G307" s="82" t="s">
        <v>466</v>
      </c>
    </row>
    <row r="308" spans="1:7" ht="19.5" thickBot="1" thickTop="1">
      <c r="A308">
        <f t="shared" si="4"/>
        <v>304</v>
      </c>
      <c r="B308" s="17" t="s">
        <v>945</v>
      </c>
      <c r="C308" s="18">
        <v>142004</v>
      </c>
      <c r="D308" s="18">
        <v>142001</v>
      </c>
      <c r="E308" s="19" t="s">
        <v>630</v>
      </c>
      <c r="G308" s="82" t="s">
        <v>466</v>
      </c>
    </row>
    <row r="309" spans="1:7" ht="19.5" thickBot="1" thickTop="1">
      <c r="A309">
        <f t="shared" si="4"/>
        <v>305</v>
      </c>
      <c r="B309" s="17" t="s">
        <v>946</v>
      </c>
      <c r="C309" s="18">
        <v>142104</v>
      </c>
      <c r="D309" s="18">
        <v>142101</v>
      </c>
      <c r="E309" s="19" t="s">
        <v>631</v>
      </c>
      <c r="G309" s="82" t="s">
        <v>466</v>
      </c>
    </row>
    <row r="310" spans="1:7" ht="19.5" thickBot="1" thickTop="1">
      <c r="A310">
        <f t="shared" si="4"/>
        <v>306</v>
      </c>
      <c r="B310" s="17" t="s">
        <v>947</v>
      </c>
      <c r="C310" s="18">
        <v>142204</v>
      </c>
      <c r="D310" s="18">
        <v>142201</v>
      </c>
      <c r="E310" s="19" t="s">
        <v>948</v>
      </c>
      <c r="G310" s="82" t="s">
        <v>466</v>
      </c>
    </row>
    <row r="311" spans="1:7" ht="19.5" thickBot="1" thickTop="1">
      <c r="A311">
        <f t="shared" si="4"/>
        <v>307</v>
      </c>
      <c r="B311" s="17" t="s">
        <v>949</v>
      </c>
      <c r="C311" s="18">
        <v>142304</v>
      </c>
      <c r="D311" s="18">
        <v>142301</v>
      </c>
      <c r="E311" s="19" t="s">
        <v>950</v>
      </c>
      <c r="G311" s="82" t="s">
        <v>466</v>
      </c>
    </row>
    <row r="312" spans="1:7" ht="19.5" thickBot="1" thickTop="1">
      <c r="A312">
        <f t="shared" si="4"/>
        <v>308</v>
      </c>
      <c r="B312" s="17" t="s">
        <v>951</v>
      </c>
      <c r="C312" s="18">
        <v>142404</v>
      </c>
      <c r="D312" s="18">
        <v>142401</v>
      </c>
      <c r="E312" s="19" t="s">
        <v>632</v>
      </c>
      <c r="G312" s="82" t="s">
        <v>466</v>
      </c>
    </row>
    <row r="313" spans="1:7" ht="19.5" thickBot="1" thickTop="1">
      <c r="A313">
        <f t="shared" si="4"/>
        <v>309</v>
      </c>
      <c r="B313" s="17" t="s">
        <v>952</v>
      </c>
      <c r="C313" s="18">
        <v>142504</v>
      </c>
      <c r="D313" s="18">
        <v>142501</v>
      </c>
      <c r="E313" s="19" t="s">
        <v>633</v>
      </c>
      <c r="G313" s="82" t="s">
        <v>466</v>
      </c>
    </row>
    <row r="314" spans="1:7" ht="19.5" thickBot="1" thickTop="1">
      <c r="A314">
        <f t="shared" si="4"/>
        <v>310</v>
      </c>
      <c r="B314" s="17" t="s">
        <v>953</v>
      </c>
      <c r="C314" s="18">
        <v>142604</v>
      </c>
      <c r="D314" s="18">
        <v>142601</v>
      </c>
      <c r="E314" s="19" t="s">
        <v>954</v>
      </c>
      <c r="G314" s="82" t="s">
        <v>466</v>
      </c>
    </row>
    <row r="315" spans="1:7" ht="19.5" thickBot="1" thickTop="1">
      <c r="A315">
        <f t="shared" si="4"/>
        <v>311</v>
      </c>
      <c r="B315" s="17" t="s">
        <v>955</v>
      </c>
      <c r="C315" s="18">
        <v>142704</v>
      </c>
      <c r="D315" s="18">
        <v>142701</v>
      </c>
      <c r="E315" s="19" t="s">
        <v>956</v>
      </c>
      <c r="G315" s="82" t="s">
        <v>466</v>
      </c>
    </row>
    <row r="316" spans="1:7" ht="19.5" thickBot="1" thickTop="1">
      <c r="A316">
        <f t="shared" si="4"/>
        <v>312</v>
      </c>
      <c r="B316" s="17" t="s">
        <v>993</v>
      </c>
      <c r="C316" s="18">
        <v>142804</v>
      </c>
      <c r="D316" s="18">
        <v>142801</v>
      </c>
      <c r="E316" s="19" t="s">
        <v>634</v>
      </c>
      <c r="G316" s="82" t="s">
        <v>466</v>
      </c>
    </row>
    <row r="317" spans="1:7" ht="19.5" thickBot="1" thickTop="1">
      <c r="A317">
        <f t="shared" si="4"/>
        <v>313</v>
      </c>
      <c r="B317" s="17" t="s">
        <v>994</v>
      </c>
      <c r="C317" s="18">
        <v>142904</v>
      </c>
      <c r="D317" s="18">
        <v>142901</v>
      </c>
      <c r="E317" s="19" t="s">
        <v>635</v>
      </c>
      <c r="G317" s="82" t="s">
        <v>466</v>
      </c>
    </row>
    <row r="318" spans="1:7" ht="19.5" thickBot="1" thickTop="1">
      <c r="A318">
        <f t="shared" si="4"/>
        <v>314</v>
      </c>
      <c r="B318" s="17" t="s">
        <v>995</v>
      </c>
      <c r="C318" s="18">
        <v>143004</v>
      </c>
      <c r="D318" s="18">
        <v>143001</v>
      </c>
      <c r="E318" s="19" t="s">
        <v>996</v>
      </c>
      <c r="G318" s="82" t="s">
        <v>466</v>
      </c>
    </row>
    <row r="319" spans="1:7" ht="19.5" thickBot="1" thickTop="1">
      <c r="A319">
        <f t="shared" si="4"/>
        <v>315</v>
      </c>
      <c r="B319" s="17" t="s">
        <v>997</v>
      </c>
      <c r="C319" s="18">
        <v>143104</v>
      </c>
      <c r="D319" s="18">
        <v>143101</v>
      </c>
      <c r="E319" s="19" t="s">
        <v>998</v>
      </c>
      <c r="G319" s="82" t="s">
        <v>466</v>
      </c>
    </row>
    <row r="320" spans="1:7" ht="19.5" thickBot="1" thickTop="1">
      <c r="A320">
        <f t="shared" si="4"/>
        <v>316</v>
      </c>
      <c r="B320" s="17" t="s">
        <v>999</v>
      </c>
      <c r="C320" s="18">
        <v>143204</v>
      </c>
      <c r="D320" s="18">
        <v>143201</v>
      </c>
      <c r="E320" s="19" t="s">
        <v>636</v>
      </c>
      <c r="G320" s="82" t="s">
        <v>466</v>
      </c>
    </row>
    <row r="321" spans="1:7" ht="19.5" thickBot="1" thickTop="1">
      <c r="A321">
        <f t="shared" si="4"/>
        <v>317</v>
      </c>
      <c r="B321" s="17" t="s">
        <v>1000</v>
      </c>
      <c r="C321" s="18">
        <v>143304</v>
      </c>
      <c r="D321" s="18">
        <v>143301</v>
      </c>
      <c r="E321" s="19" t="s">
        <v>637</v>
      </c>
      <c r="G321" s="82" t="s">
        <v>466</v>
      </c>
    </row>
    <row r="322" spans="1:7" ht="19.5" thickBot="1" thickTop="1">
      <c r="A322">
        <f t="shared" si="4"/>
        <v>318</v>
      </c>
      <c r="B322" s="17" t="s">
        <v>462</v>
      </c>
      <c r="C322" s="18">
        <v>143404</v>
      </c>
      <c r="D322" s="18">
        <v>143401</v>
      </c>
      <c r="E322" s="19" t="s">
        <v>1001</v>
      </c>
      <c r="G322" s="82" t="s">
        <v>466</v>
      </c>
    </row>
    <row r="323" spans="1:7" ht="19.5" thickBot="1" thickTop="1">
      <c r="A323">
        <f t="shared" si="4"/>
        <v>319</v>
      </c>
      <c r="B323" s="17" t="s">
        <v>473</v>
      </c>
      <c r="C323" s="18">
        <v>143504</v>
      </c>
      <c r="D323" s="18">
        <v>143501</v>
      </c>
      <c r="E323" s="19" t="s">
        <v>1002</v>
      </c>
      <c r="G323" s="82" t="s">
        <v>466</v>
      </c>
    </row>
    <row r="324" spans="1:7" ht="19.5" thickBot="1" thickTop="1">
      <c r="A324">
        <f t="shared" si="4"/>
        <v>320</v>
      </c>
      <c r="B324" s="17" t="s">
        <v>1003</v>
      </c>
      <c r="C324" s="18">
        <v>143604</v>
      </c>
      <c r="D324" s="18">
        <v>143601</v>
      </c>
      <c r="E324" s="19" t="s">
        <v>1004</v>
      </c>
      <c r="G324" s="82" t="s">
        <v>466</v>
      </c>
    </row>
    <row r="325" spans="1:7" ht="19.5" thickBot="1" thickTop="1">
      <c r="A325">
        <f t="shared" si="4"/>
        <v>321</v>
      </c>
      <c r="B325" s="17" t="s">
        <v>1005</v>
      </c>
      <c r="C325" s="18">
        <v>143704</v>
      </c>
      <c r="D325" s="18">
        <v>143701</v>
      </c>
      <c r="E325" s="19" t="s">
        <v>638</v>
      </c>
      <c r="G325" s="82" t="s">
        <v>466</v>
      </c>
    </row>
    <row r="326" spans="1:7" ht="19.5" thickBot="1" thickTop="1">
      <c r="A326">
        <f t="shared" si="4"/>
        <v>322</v>
      </c>
      <c r="B326" s="17" t="s">
        <v>1006</v>
      </c>
      <c r="C326" s="18">
        <v>143804</v>
      </c>
      <c r="D326" s="18">
        <v>143801</v>
      </c>
      <c r="E326" s="19" t="s">
        <v>639</v>
      </c>
      <c r="G326" s="82" t="s">
        <v>466</v>
      </c>
    </row>
    <row r="327" spans="1:7" ht="19.5" thickBot="1" thickTop="1">
      <c r="A327">
        <f aca="true" t="shared" si="5" ref="A327:A390">A326+1</f>
        <v>323</v>
      </c>
      <c r="B327" s="17" t="s">
        <v>1007</v>
      </c>
      <c r="C327" s="18">
        <v>143904</v>
      </c>
      <c r="D327" s="18">
        <v>143901</v>
      </c>
      <c r="E327" s="19" t="s">
        <v>1008</v>
      </c>
      <c r="G327" s="82" t="s">
        <v>466</v>
      </c>
    </row>
    <row r="328" spans="1:7" ht="19.5" thickBot="1" thickTop="1">
      <c r="A328">
        <f t="shared" si="5"/>
        <v>324</v>
      </c>
      <c r="B328" s="17" t="s">
        <v>1009</v>
      </c>
      <c r="C328" s="18">
        <v>144004</v>
      </c>
      <c r="D328" s="18">
        <v>144001</v>
      </c>
      <c r="E328" s="19" t="s">
        <v>1010</v>
      </c>
      <c r="G328" s="82" t="s">
        <v>466</v>
      </c>
    </row>
    <row r="329" spans="1:7" ht="19.5" thickBot="1" thickTop="1">
      <c r="A329">
        <f t="shared" si="5"/>
        <v>325</v>
      </c>
      <c r="B329" s="17" t="s">
        <v>1011</v>
      </c>
      <c r="C329" s="18">
        <v>144104</v>
      </c>
      <c r="D329" s="18">
        <v>144101</v>
      </c>
      <c r="E329" s="19" t="s">
        <v>640</v>
      </c>
      <c r="G329" s="82" t="s">
        <v>466</v>
      </c>
    </row>
    <row r="330" spans="1:7" ht="19.5" thickBot="1" thickTop="1">
      <c r="A330">
        <f t="shared" si="5"/>
        <v>326</v>
      </c>
      <c r="B330" s="17" t="s">
        <v>1012</v>
      </c>
      <c r="C330" s="18">
        <v>144204</v>
      </c>
      <c r="D330" s="18">
        <v>144201</v>
      </c>
      <c r="E330" s="19" t="s">
        <v>641</v>
      </c>
      <c r="G330" s="82" t="s">
        <v>466</v>
      </c>
    </row>
    <row r="331" spans="1:7" ht="19.5" thickBot="1" thickTop="1">
      <c r="A331">
        <f t="shared" si="5"/>
        <v>327</v>
      </c>
      <c r="B331" s="17" t="s">
        <v>474</v>
      </c>
      <c r="C331" s="18">
        <v>144304</v>
      </c>
      <c r="D331" s="18">
        <v>144301</v>
      </c>
      <c r="E331" s="19" t="s">
        <v>1013</v>
      </c>
      <c r="G331" s="82" t="s">
        <v>466</v>
      </c>
    </row>
    <row r="332" spans="1:7" ht="19.5" thickBot="1" thickTop="1">
      <c r="A332">
        <f t="shared" si="5"/>
        <v>328</v>
      </c>
      <c r="B332" s="17" t="s">
        <v>1014</v>
      </c>
      <c r="C332" s="18">
        <v>144404</v>
      </c>
      <c r="D332" s="18">
        <v>144401</v>
      </c>
      <c r="E332" s="19" t="s">
        <v>1015</v>
      </c>
      <c r="G332" s="82" t="s">
        <v>466</v>
      </c>
    </row>
    <row r="333" spans="1:7" ht="19.5" thickBot="1" thickTop="1">
      <c r="A333">
        <f t="shared" si="5"/>
        <v>329</v>
      </c>
      <c r="B333" s="17" t="s">
        <v>1016</v>
      </c>
      <c r="C333" s="18">
        <v>144504</v>
      </c>
      <c r="D333" s="18">
        <v>144501</v>
      </c>
      <c r="E333" s="19" t="s">
        <v>642</v>
      </c>
      <c r="G333" s="82" t="s">
        <v>466</v>
      </c>
    </row>
    <row r="334" spans="1:7" ht="19.5" thickBot="1" thickTop="1">
      <c r="A334">
        <f t="shared" si="5"/>
        <v>330</v>
      </c>
      <c r="B334" s="17" t="s">
        <v>1017</v>
      </c>
      <c r="C334" s="18">
        <v>144604</v>
      </c>
      <c r="D334" s="18">
        <v>144601</v>
      </c>
      <c r="E334" s="19" t="s">
        <v>643</v>
      </c>
      <c r="G334" s="82" t="s">
        <v>466</v>
      </c>
    </row>
    <row r="335" spans="1:7" ht="19.5" thickBot="1" thickTop="1">
      <c r="A335">
        <f t="shared" si="5"/>
        <v>331</v>
      </c>
      <c r="B335" s="17" t="s">
        <v>1018</v>
      </c>
      <c r="C335" s="18">
        <v>144704</v>
      </c>
      <c r="D335" s="18">
        <v>144701</v>
      </c>
      <c r="E335" s="19" t="s">
        <v>1019</v>
      </c>
      <c r="G335" s="82" t="s">
        <v>466</v>
      </c>
    </row>
    <row r="336" spans="1:7" ht="19.5" thickBot="1" thickTop="1">
      <c r="A336">
        <f t="shared" si="5"/>
        <v>332</v>
      </c>
      <c r="B336" s="17" t="s">
        <v>1020</v>
      </c>
      <c r="C336" s="18">
        <v>144804</v>
      </c>
      <c r="D336" s="18">
        <v>144801</v>
      </c>
      <c r="E336" s="19" t="s">
        <v>1021</v>
      </c>
      <c r="G336" s="82" t="s">
        <v>466</v>
      </c>
    </row>
    <row r="337" spans="1:7" ht="19.5" thickBot="1" thickTop="1">
      <c r="A337">
        <f t="shared" si="5"/>
        <v>333</v>
      </c>
      <c r="B337" s="17" t="s">
        <v>1022</v>
      </c>
      <c r="C337" s="18">
        <v>144904</v>
      </c>
      <c r="D337" s="18">
        <v>144901</v>
      </c>
      <c r="E337" s="19" t="s">
        <v>644</v>
      </c>
      <c r="G337" s="82" t="s">
        <v>466</v>
      </c>
    </row>
    <row r="338" spans="1:7" ht="19.5" thickBot="1" thickTop="1">
      <c r="A338">
        <f t="shared" si="5"/>
        <v>334</v>
      </c>
      <c r="B338" s="17" t="s">
        <v>1023</v>
      </c>
      <c r="C338" s="18">
        <v>145004</v>
      </c>
      <c r="D338" s="18">
        <v>145001</v>
      </c>
      <c r="E338" s="19" t="s">
        <v>645</v>
      </c>
      <c r="G338" s="82" t="s">
        <v>466</v>
      </c>
    </row>
    <row r="339" spans="1:7" ht="19.5" thickBot="1" thickTop="1">
      <c r="A339">
        <f t="shared" si="5"/>
        <v>335</v>
      </c>
      <c r="B339" s="17" t="s">
        <v>1024</v>
      </c>
      <c r="C339" s="18">
        <v>145104</v>
      </c>
      <c r="D339" s="18">
        <v>145101</v>
      </c>
      <c r="E339" s="19" t="s">
        <v>1025</v>
      </c>
      <c r="G339" s="82" t="s">
        <v>466</v>
      </c>
    </row>
    <row r="340" spans="1:7" ht="19.5" thickBot="1" thickTop="1">
      <c r="A340">
        <f t="shared" si="5"/>
        <v>336</v>
      </c>
      <c r="B340" s="17" t="s">
        <v>475</v>
      </c>
      <c r="C340" s="18">
        <v>146014</v>
      </c>
      <c r="D340" s="18">
        <v>146011</v>
      </c>
      <c r="E340" s="19" t="s">
        <v>646</v>
      </c>
      <c r="G340" s="82" t="s">
        <v>466</v>
      </c>
    </row>
    <row r="341" spans="1:7" ht="19.5" thickBot="1" thickTop="1">
      <c r="A341">
        <f t="shared" si="5"/>
        <v>337</v>
      </c>
      <c r="B341" s="17" t="s">
        <v>476</v>
      </c>
      <c r="C341" s="18">
        <v>148404</v>
      </c>
      <c r="D341" s="18">
        <v>148401</v>
      </c>
      <c r="E341" s="19" t="s">
        <v>647</v>
      </c>
      <c r="G341" s="82" t="s">
        <v>466</v>
      </c>
    </row>
    <row r="342" spans="1:7" ht="19.5" thickBot="1" thickTop="1">
      <c r="A342">
        <f t="shared" si="5"/>
        <v>338</v>
      </c>
      <c r="B342" s="17" t="s">
        <v>477</v>
      </c>
      <c r="C342" s="18">
        <v>148414</v>
      </c>
      <c r="D342" s="18">
        <v>148411</v>
      </c>
      <c r="E342" s="19" t="s">
        <v>648</v>
      </c>
      <c r="G342" s="82" t="s">
        <v>466</v>
      </c>
    </row>
    <row r="343" spans="1:7" ht="19.5" thickBot="1" thickTop="1">
      <c r="A343">
        <f t="shared" si="5"/>
        <v>339</v>
      </c>
      <c r="B343" s="17" t="s">
        <v>478</v>
      </c>
      <c r="C343" s="18">
        <v>148424</v>
      </c>
      <c r="D343" s="18">
        <v>148421</v>
      </c>
      <c r="E343" s="19" t="s">
        <v>649</v>
      </c>
      <c r="G343" s="82" t="s">
        <v>466</v>
      </c>
    </row>
    <row r="344" spans="1:7" ht="19.5" thickBot="1" thickTop="1">
      <c r="A344">
        <f t="shared" si="5"/>
        <v>340</v>
      </c>
      <c r="B344" s="17" t="s">
        <v>479</v>
      </c>
      <c r="C344" s="18">
        <v>148434</v>
      </c>
      <c r="D344" s="18">
        <v>148431</v>
      </c>
      <c r="E344" s="19" t="s">
        <v>650</v>
      </c>
      <c r="G344" s="82" t="s">
        <v>466</v>
      </c>
    </row>
    <row r="345" spans="1:7" ht="19.5" thickBot="1" thickTop="1">
      <c r="A345">
        <f t="shared" si="5"/>
        <v>341</v>
      </c>
      <c r="B345" s="17" t="s">
        <v>480</v>
      </c>
      <c r="C345" s="18">
        <v>148444</v>
      </c>
      <c r="D345" s="18">
        <v>148441</v>
      </c>
      <c r="E345" s="19" t="s">
        <v>651</v>
      </c>
      <c r="G345" s="82" t="s">
        <v>466</v>
      </c>
    </row>
    <row r="346" spans="1:7" ht="19.5" thickBot="1" thickTop="1">
      <c r="A346">
        <f t="shared" si="5"/>
        <v>342</v>
      </c>
      <c r="B346" s="17" t="s">
        <v>481</v>
      </c>
      <c r="C346" s="18">
        <v>148454</v>
      </c>
      <c r="D346" s="18">
        <v>148451</v>
      </c>
      <c r="E346" s="19" t="s">
        <v>652</v>
      </c>
      <c r="G346" s="82" t="s">
        <v>466</v>
      </c>
    </row>
    <row r="347" spans="1:7" ht="19.5" thickBot="1" thickTop="1">
      <c r="A347">
        <f t="shared" si="5"/>
        <v>343</v>
      </c>
      <c r="B347" s="17" t="s">
        <v>482</v>
      </c>
      <c r="C347" s="18">
        <v>148464</v>
      </c>
      <c r="D347" s="18">
        <v>148461</v>
      </c>
      <c r="E347" s="19" t="s">
        <v>653</v>
      </c>
      <c r="G347" s="82" t="s">
        <v>466</v>
      </c>
    </row>
    <row r="348" spans="1:7" ht="19.5" thickBot="1" thickTop="1">
      <c r="A348">
        <f t="shared" si="5"/>
        <v>344</v>
      </c>
      <c r="B348" s="17" t="s">
        <v>483</v>
      </c>
      <c r="C348" s="18">
        <v>148474</v>
      </c>
      <c r="D348" s="18">
        <v>148471</v>
      </c>
      <c r="E348" s="19" t="s">
        <v>654</v>
      </c>
      <c r="G348" s="82" t="s">
        <v>466</v>
      </c>
    </row>
    <row r="349" spans="1:7" ht="19.5" thickBot="1" thickTop="1">
      <c r="A349">
        <f t="shared" si="5"/>
        <v>345</v>
      </c>
      <c r="B349" s="17" t="s">
        <v>484</v>
      </c>
      <c r="C349" s="18">
        <v>148484</v>
      </c>
      <c r="D349" s="18">
        <v>148481</v>
      </c>
      <c r="E349" s="19" t="s">
        <v>655</v>
      </c>
      <c r="G349" s="82" t="s">
        <v>466</v>
      </c>
    </row>
    <row r="350" spans="1:7" ht="19.5" thickBot="1" thickTop="1">
      <c r="A350">
        <f t="shared" si="5"/>
        <v>346</v>
      </c>
      <c r="B350" s="17" t="s">
        <v>485</v>
      </c>
      <c r="C350" s="18">
        <v>148494</v>
      </c>
      <c r="D350" s="18">
        <v>148491</v>
      </c>
      <c r="E350" s="19" t="s">
        <v>656</v>
      </c>
      <c r="G350" s="82" t="s">
        <v>466</v>
      </c>
    </row>
    <row r="351" spans="1:7" ht="19.5" thickBot="1" thickTop="1">
      <c r="A351">
        <f t="shared" si="5"/>
        <v>347</v>
      </c>
      <c r="B351" s="17" t="s">
        <v>486</v>
      </c>
      <c r="C351" s="18">
        <v>148504</v>
      </c>
      <c r="D351" s="18">
        <v>148501</v>
      </c>
      <c r="E351" s="19" t="s">
        <v>657</v>
      </c>
      <c r="G351" s="82" t="s">
        <v>466</v>
      </c>
    </row>
    <row r="352" spans="1:7" ht="19.5" thickBot="1" thickTop="1">
      <c r="A352">
        <f t="shared" si="5"/>
        <v>348</v>
      </c>
      <c r="B352" s="17" t="s">
        <v>487</v>
      </c>
      <c r="C352" s="18">
        <v>148514</v>
      </c>
      <c r="D352" s="18">
        <v>148511</v>
      </c>
      <c r="E352" s="19" t="s">
        <v>658</v>
      </c>
      <c r="G352" s="82" t="s">
        <v>466</v>
      </c>
    </row>
    <row r="353" spans="1:7" ht="19.5" thickBot="1" thickTop="1">
      <c r="A353">
        <f t="shared" si="5"/>
        <v>349</v>
      </c>
      <c r="B353" s="17" t="s">
        <v>488</v>
      </c>
      <c r="C353" s="18">
        <v>148524</v>
      </c>
      <c r="D353" s="18">
        <v>148521</v>
      </c>
      <c r="E353" s="19" t="s">
        <v>659</v>
      </c>
      <c r="G353" s="82" t="s">
        <v>466</v>
      </c>
    </row>
    <row r="354" spans="1:7" ht="19.5" thickBot="1" thickTop="1">
      <c r="A354">
        <f t="shared" si="5"/>
        <v>350</v>
      </c>
      <c r="B354" s="17" t="s">
        <v>489</v>
      </c>
      <c r="C354" s="18">
        <v>148534</v>
      </c>
      <c r="D354" s="18">
        <v>148531</v>
      </c>
      <c r="E354" s="19" t="s">
        <v>660</v>
      </c>
      <c r="G354" s="82" t="s">
        <v>466</v>
      </c>
    </row>
    <row r="355" spans="1:7" ht="19.5" thickBot="1" thickTop="1">
      <c r="A355">
        <f t="shared" si="5"/>
        <v>351</v>
      </c>
      <c r="B355" s="17" t="s">
        <v>490</v>
      </c>
      <c r="C355" s="18">
        <v>148544</v>
      </c>
      <c r="D355" s="18">
        <v>148541</v>
      </c>
      <c r="E355" s="19" t="s">
        <v>661</v>
      </c>
      <c r="G355" s="82" t="s">
        <v>466</v>
      </c>
    </row>
    <row r="356" spans="1:7" ht="19.5" thickBot="1" thickTop="1">
      <c r="A356">
        <f t="shared" si="5"/>
        <v>352</v>
      </c>
      <c r="B356" s="17" t="s">
        <v>491</v>
      </c>
      <c r="C356" s="18">
        <v>148554</v>
      </c>
      <c r="D356" s="18">
        <v>148551</v>
      </c>
      <c r="E356" s="19" t="s">
        <v>662</v>
      </c>
      <c r="G356" s="82" t="s">
        <v>466</v>
      </c>
    </row>
    <row r="357" spans="1:7" ht="19.5" thickBot="1" thickTop="1">
      <c r="A357">
        <f t="shared" si="5"/>
        <v>353</v>
      </c>
      <c r="B357" s="17" t="s">
        <v>492</v>
      </c>
      <c r="C357" s="18">
        <v>148564</v>
      </c>
      <c r="D357" s="18">
        <v>148561</v>
      </c>
      <c r="E357" s="19" t="s">
        <v>663</v>
      </c>
      <c r="G357" s="82" t="s">
        <v>466</v>
      </c>
    </row>
    <row r="358" spans="1:7" ht="19.5" thickBot="1" thickTop="1">
      <c r="A358">
        <f t="shared" si="5"/>
        <v>354</v>
      </c>
      <c r="B358" s="17" t="s">
        <v>1026</v>
      </c>
      <c r="C358" s="18">
        <v>149014</v>
      </c>
      <c r="D358" s="18">
        <v>149011</v>
      </c>
      <c r="E358" s="19" t="s">
        <v>1027</v>
      </c>
      <c r="G358" s="82" t="s">
        <v>466</v>
      </c>
    </row>
    <row r="359" spans="1:7" ht="19.5" thickBot="1" thickTop="1">
      <c r="A359">
        <f t="shared" si="5"/>
        <v>355</v>
      </c>
      <c r="B359" s="17" t="s">
        <v>1028</v>
      </c>
      <c r="C359" s="18">
        <v>149024</v>
      </c>
      <c r="D359" s="18">
        <v>149021</v>
      </c>
      <c r="E359" s="19" t="s">
        <v>1029</v>
      </c>
      <c r="G359" s="82" t="s">
        <v>466</v>
      </c>
    </row>
    <row r="360" spans="1:7" ht="19.5" thickBot="1" thickTop="1">
      <c r="A360">
        <f t="shared" si="5"/>
        <v>356</v>
      </c>
      <c r="B360" s="17" t="s">
        <v>1030</v>
      </c>
      <c r="C360" s="18">
        <v>149034</v>
      </c>
      <c r="D360" s="18">
        <v>149031</v>
      </c>
      <c r="E360" s="19" t="s">
        <v>664</v>
      </c>
      <c r="G360" s="82" t="s">
        <v>466</v>
      </c>
    </row>
    <row r="361" spans="1:7" ht="19.5" thickBot="1" thickTop="1">
      <c r="A361">
        <f t="shared" si="5"/>
        <v>357</v>
      </c>
      <c r="B361" s="17" t="s">
        <v>1031</v>
      </c>
      <c r="C361" s="18">
        <v>149044</v>
      </c>
      <c r="D361" s="18">
        <v>149041</v>
      </c>
      <c r="E361" s="19" t="s">
        <v>665</v>
      </c>
      <c r="G361" s="82" t="s">
        <v>466</v>
      </c>
    </row>
    <row r="362" spans="1:7" ht="19.5" thickBot="1" thickTop="1">
      <c r="A362">
        <f t="shared" si="5"/>
        <v>358</v>
      </c>
      <c r="B362" s="17" t="s">
        <v>1032</v>
      </c>
      <c r="C362" s="18">
        <v>149054</v>
      </c>
      <c r="D362" s="18">
        <v>149051</v>
      </c>
      <c r="E362" s="19" t="s">
        <v>1033</v>
      </c>
      <c r="G362" s="82" t="s">
        <v>466</v>
      </c>
    </row>
    <row r="363" spans="1:7" ht="19.5" thickBot="1" thickTop="1">
      <c r="A363">
        <f t="shared" si="5"/>
        <v>359</v>
      </c>
      <c r="B363" s="17" t="s">
        <v>1034</v>
      </c>
      <c r="C363" s="18">
        <v>149064</v>
      </c>
      <c r="D363" s="18">
        <v>149061</v>
      </c>
      <c r="E363" s="19" t="s">
        <v>1035</v>
      </c>
      <c r="G363" s="82" t="s">
        <v>466</v>
      </c>
    </row>
    <row r="364" spans="1:7" ht="19.5" thickBot="1" thickTop="1">
      <c r="A364">
        <f t="shared" si="5"/>
        <v>360</v>
      </c>
      <c r="B364" s="17" t="s">
        <v>1036</v>
      </c>
      <c r="C364" s="18">
        <v>149074</v>
      </c>
      <c r="D364" s="18">
        <v>149071</v>
      </c>
      <c r="E364" s="19" t="s">
        <v>666</v>
      </c>
      <c r="G364" s="82" t="s">
        <v>466</v>
      </c>
    </row>
    <row r="365" spans="1:7" ht="19.5" thickBot="1" thickTop="1">
      <c r="A365">
        <f t="shared" si="5"/>
        <v>361</v>
      </c>
      <c r="B365" s="17" t="s">
        <v>1037</v>
      </c>
      <c r="C365" s="18">
        <v>149084</v>
      </c>
      <c r="D365" s="18">
        <v>149081</v>
      </c>
      <c r="E365" s="19" t="s">
        <v>667</v>
      </c>
      <c r="G365" s="82" t="s">
        <v>466</v>
      </c>
    </row>
    <row r="366" spans="1:7" ht="19.5" thickBot="1" thickTop="1">
      <c r="A366">
        <f t="shared" si="5"/>
        <v>362</v>
      </c>
      <c r="B366" s="17" t="s">
        <v>1038</v>
      </c>
      <c r="C366" s="18">
        <v>149094</v>
      </c>
      <c r="D366" s="18">
        <v>149091</v>
      </c>
      <c r="E366" s="19" t="s">
        <v>1039</v>
      </c>
      <c r="G366" s="82" t="s">
        <v>466</v>
      </c>
    </row>
    <row r="367" spans="1:7" ht="19.5" thickBot="1" thickTop="1">
      <c r="A367">
        <f t="shared" si="5"/>
        <v>363</v>
      </c>
      <c r="B367" s="17" t="s">
        <v>1040</v>
      </c>
      <c r="C367" s="18">
        <v>149104</v>
      </c>
      <c r="D367" s="18">
        <v>149101</v>
      </c>
      <c r="E367" s="19" t="s">
        <v>1041</v>
      </c>
      <c r="G367" s="82" t="s">
        <v>466</v>
      </c>
    </row>
    <row r="368" spans="1:7" ht="19.5" thickBot="1" thickTop="1">
      <c r="A368">
        <f t="shared" si="5"/>
        <v>364</v>
      </c>
      <c r="B368" s="17" t="s">
        <v>1042</v>
      </c>
      <c r="C368" s="18">
        <v>149114</v>
      </c>
      <c r="D368" s="18">
        <v>149111</v>
      </c>
      <c r="E368" s="19" t="s">
        <v>668</v>
      </c>
      <c r="G368" s="82" t="s">
        <v>466</v>
      </c>
    </row>
    <row r="369" spans="1:7" ht="19.5" thickBot="1" thickTop="1">
      <c r="A369">
        <f t="shared" si="5"/>
        <v>365</v>
      </c>
      <c r="B369" s="17" t="s">
        <v>1043</v>
      </c>
      <c r="C369" s="18">
        <v>149124</v>
      </c>
      <c r="D369" s="18">
        <v>149121</v>
      </c>
      <c r="E369" s="19" t="s">
        <v>669</v>
      </c>
      <c r="G369" s="82" t="s">
        <v>466</v>
      </c>
    </row>
    <row r="370" spans="1:7" ht="19.5" thickBot="1" thickTop="1">
      <c r="A370">
        <f t="shared" si="5"/>
        <v>366</v>
      </c>
      <c r="B370" s="17" t="s">
        <v>1044</v>
      </c>
      <c r="C370" s="18">
        <v>149134</v>
      </c>
      <c r="D370" s="18">
        <v>149131</v>
      </c>
      <c r="E370" s="19" t="s">
        <v>1045</v>
      </c>
      <c r="G370" s="82" t="s">
        <v>466</v>
      </c>
    </row>
    <row r="371" spans="1:7" ht="19.5" thickBot="1" thickTop="1">
      <c r="A371">
        <f t="shared" si="5"/>
        <v>367</v>
      </c>
      <c r="B371" s="17" t="s">
        <v>1046</v>
      </c>
      <c r="C371" s="18">
        <v>149144</v>
      </c>
      <c r="D371" s="18">
        <v>149141</v>
      </c>
      <c r="E371" s="19" t="s">
        <v>1047</v>
      </c>
      <c r="G371" s="82" t="s">
        <v>466</v>
      </c>
    </row>
    <row r="372" spans="1:7" ht="19.5" thickBot="1" thickTop="1">
      <c r="A372">
        <f t="shared" si="5"/>
        <v>368</v>
      </c>
      <c r="B372" s="17" t="s">
        <v>1048</v>
      </c>
      <c r="C372" s="18">
        <v>149154</v>
      </c>
      <c r="D372" s="18">
        <v>149151</v>
      </c>
      <c r="E372" s="19" t="s">
        <v>670</v>
      </c>
      <c r="G372" s="82" t="s">
        <v>466</v>
      </c>
    </row>
    <row r="373" spans="1:7" ht="19.5" thickBot="1" thickTop="1">
      <c r="A373">
        <f t="shared" si="5"/>
        <v>369</v>
      </c>
      <c r="B373" s="17" t="s">
        <v>1049</v>
      </c>
      <c r="C373" s="18">
        <v>149164</v>
      </c>
      <c r="D373" s="18">
        <v>149161</v>
      </c>
      <c r="E373" s="19" t="s">
        <v>671</v>
      </c>
      <c r="G373" s="82" t="s">
        <v>466</v>
      </c>
    </row>
    <row r="374" spans="1:7" ht="19.5" thickBot="1" thickTop="1">
      <c r="A374">
        <f t="shared" si="5"/>
        <v>370</v>
      </c>
      <c r="B374" s="17" t="s">
        <v>493</v>
      </c>
      <c r="C374" s="18">
        <v>149174</v>
      </c>
      <c r="D374" s="18">
        <v>149171</v>
      </c>
      <c r="E374" s="19" t="s">
        <v>1050</v>
      </c>
      <c r="G374" s="82" t="s">
        <v>466</v>
      </c>
    </row>
    <row r="375" spans="1:8" s="83" customFormat="1" ht="19.5" thickBot="1" thickTop="1">
      <c r="A375">
        <f t="shared" si="5"/>
        <v>371</v>
      </c>
      <c r="B375" s="17" t="s">
        <v>494</v>
      </c>
      <c r="C375" s="86">
        <v>149304</v>
      </c>
      <c r="D375" s="86">
        <v>149301</v>
      </c>
      <c r="E375" s="87" t="s">
        <v>672</v>
      </c>
      <c r="G375" s="82" t="s">
        <v>466</v>
      </c>
      <c r="H375" s="84"/>
    </row>
    <row r="376" spans="1:7" ht="19.5" thickBot="1" thickTop="1">
      <c r="A376">
        <f t="shared" si="5"/>
        <v>372</v>
      </c>
      <c r="B376" s="17" t="s">
        <v>1051</v>
      </c>
      <c r="C376" s="18">
        <v>150104</v>
      </c>
      <c r="D376" s="18">
        <v>150101</v>
      </c>
      <c r="E376" s="19" t="s">
        <v>1052</v>
      </c>
      <c r="G376" s="82" t="s">
        <v>467</v>
      </c>
    </row>
    <row r="377" spans="1:7" ht="19.5" thickBot="1" thickTop="1">
      <c r="A377">
        <f t="shared" si="5"/>
        <v>373</v>
      </c>
      <c r="B377" s="17" t="s">
        <v>1053</v>
      </c>
      <c r="C377" s="18">
        <v>150204</v>
      </c>
      <c r="D377" s="18">
        <v>150201</v>
      </c>
      <c r="E377" s="19" t="s">
        <v>1054</v>
      </c>
      <c r="G377" s="82" t="s">
        <v>467</v>
      </c>
    </row>
    <row r="378" spans="1:7" ht="19.5" thickBot="1" thickTop="1">
      <c r="A378">
        <f t="shared" si="5"/>
        <v>374</v>
      </c>
      <c r="B378" s="17" t="s">
        <v>1055</v>
      </c>
      <c r="C378" s="18">
        <v>150304</v>
      </c>
      <c r="D378" s="18">
        <v>150301</v>
      </c>
      <c r="E378" s="19" t="s">
        <v>678</v>
      </c>
      <c r="G378" s="82" t="s">
        <v>467</v>
      </c>
    </row>
    <row r="379" spans="1:7" ht="19.5" thickBot="1" thickTop="1">
      <c r="A379">
        <f t="shared" si="5"/>
        <v>375</v>
      </c>
      <c r="B379" s="17" t="s">
        <v>1056</v>
      </c>
      <c r="C379" s="18">
        <v>150404</v>
      </c>
      <c r="D379" s="18">
        <v>150401</v>
      </c>
      <c r="E379" s="19" t="s">
        <v>679</v>
      </c>
      <c r="G379" s="82" t="s">
        <v>467</v>
      </c>
    </row>
    <row r="380" spans="1:7" ht="19.5" thickBot="1" thickTop="1">
      <c r="A380">
        <f t="shared" si="5"/>
        <v>376</v>
      </c>
      <c r="B380" s="17" t="s">
        <v>1057</v>
      </c>
      <c r="C380" s="18">
        <v>150504</v>
      </c>
      <c r="D380" s="18">
        <v>150501</v>
      </c>
      <c r="E380" s="19" t="s">
        <v>1058</v>
      </c>
      <c r="G380" s="82" t="s">
        <v>467</v>
      </c>
    </row>
    <row r="381" spans="1:7" ht="19.5" thickBot="1" thickTop="1">
      <c r="A381">
        <f t="shared" si="5"/>
        <v>377</v>
      </c>
      <c r="B381" s="17" t="s">
        <v>1059</v>
      </c>
      <c r="C381" s="18">
        <v>150604</v>
      </c>
      <c r="D381" s="18">
        <v>150601</v>
      </c>
      <c r="E381" s="19" t="s">
        <v>1060</v>
      </c>
      <c r="G381" s="82" t="s">
        <v>467</v>
      </c>
    </row>
    <row r="382" spans="1:7" ht="19.5" thickBot="1" thickTop="1">
      <c r="A382">
        <f t="shared" si="5"/>
        <v>378</v>
      </c>
      <c r="B382" s="17" t="s">
        <v>1061</v>
      </c>
      <c r="C382" s="18">
        <v>150704</v>
      </c>
      <c r="D382" s="18">
        <v>150701</v>
      </c>
      <c r="E382" s="19" t="s">
        <v>680</v>
      </c>
      <c r="G382" s="82" t="s">
        <v>467</v>
      </c>
    </row>
    <row r="383" spans="1:7" ht="19.5" thickBot="1" thickTop="1">
      <c r="A383">
        <f t="shared" si="5"/>
        <v>379</v>
      </c>
      <c r="B383" s="17" t="s">
        <v>1062</v>
      </c>
      <c r="C383" s="18">
        <v>150804</v>
      </c>
      <c r="D383" s="18">
        <v>150801</v>
      </c>
      <c r="E383" s="19" t="s">
        <v>681</v>
      </c>
      <c r="G383" s="82" t="s">
        <v>467</v>
      </c>
    </row>
    <row r="384" spans="1:7" ht="19.5" thickBot="1" thickTop="1">
      <c r="A384">
        <f t="shared" si="5"/>
        <v>380</v>
      </c>
      <c r="B384" s="17" t="s">
        <v>1063</v>
      </c>
      <c r="C384" s="18">
        <v>150904</v>
      </c>
      <c r="D384" s="18">
        <v>150901</v>
      </c>
      <c r="E384" s="19" t="s">
        <v>1064</v>
      </c>
      <c r="G384" s="82" t="s">
        <v>467</v>
      </c>
    </row>
    <row r="385" spans="1:7" ht="19.5" thickBot="1" thickTop="1">
      <c r="A385">
        <f t="shared" si="5"/>
        <v>381</v>
      </c>
      <c r="B385" s="17" t="s">
        <v>1065</v>
      </c>
      <c r="C385" s="18">
        <v>151004</v>
      </c>
      <c r="D385" s="18">
        <v>151001</v>
      </c>
      <c r="E385" s="19" t="s">
        <v>1066</v>
      </c>
      <c r="G385" s="82" t="s">
        <v>467</v>
      </c>
    </row>
    <row r="386" spans="1:7" ht="19.5" thickBot="1" thickTop="1">
      <c r="A386">
        <f t="shared" si="5"/>
        <v>382</v>
      </c>
      <c r="B386" s="17" t="s">
        <v>1067</v>
      </c>
      <c r="C386" s="18">
        <v>151104</v>
      </c>
      <c r="D386" s="18">
        <v>151101</v>
      </c>
      <c r="E386" s="19" t="s">
        <v>682</v>
      </c>
      <c r="G386" s="82" t="s">
        <v>467</v>
      </c>
    </row>
    <row r="387" spans="1:7" ht="19.5" thickBot="1" thickTop="1">
      <c r="A387">
        <f t="shared" si="5"/>
        <v>383</v>
      </c>
      <c r="B387" s="17" t="s">
        <v>1068</v>
      </c>
      <c r="C387" s="18">
        <v>151204</v>
      </c>
      <c r="D387" s="18">
        <v>151201</v>
      </c>
      <c r="E387" s="19" t="s">
        <v>683</v>
      </c>
      <c r="G387" s="82" t="s">
        <v>467</v>
      </c>
    </row>
    <row r="388" spans="1:7" ht="19.5" thickBot="1" thickTop="1">
      <c r="A388">
        <f t="shared" si="5"/>
        <v>384</v>
      </c>
      <c r="B388" s="17" t="s">
        <v>1069</v>
      </c>
      <c r="C388" s="18">
        <v>151304</v>
      </c>
      <c r="D388" s="18">
        <v>151301</v>
      </c>
      <c r="E388" s="19" t="s">
        <v>684</v>
      </c>
      <c r="G388" s="82" t="s">
        <v>467</v>
      </c>
    </row>
    <row r="389" spans="1:7" ht="19.5" thickBot="1" thickTop="1">
      <c r="A389">
        <f t="shared" si="5"/>
        <v>385</v>
      </c>
      <c r="B389" s="17" t="s">
        <v>1070</v>
      </c>
      <c r="C389" s="18">
        <v>151404</v>
      </c>
      <c r="D389" s="18">
        <v>151401</v>
      </c>
      <c r="E389" s="19" t="s">
        <v>1071</v>
      </c>
      <c r="G389" s="82" t="s">
        <v>467</v>
      </c>
    </row>
    <row r="390" spans="1:7" ht="19.5" thickBot="1" thickTop="1">
      <c r="A390">
        <f t="shared" si="5"/>
        <v>386</v>
      </c>
      <c r="B390" s="17" t="s">
        <v>1072</v>
      </c>
      <c r="C390" s="18">
        <v>151504</v>
      </c>
      <c r="D390" s="18">
        <v>151501</v>
      </c>
      <c r="E390" s="19" t="s">
        <v>685</v>
      </c>
      <c r="G390" s="82" t="s">
        <v>467</v>
      </c>
    </row>
    <row r="391" spans="1:7" ht="19.5" thickBot="1" thickTop="1">
      <c r="A391">
        <f aca="true" t="shared" si="6" ref="A391:A452">A390+1</f>
        <v>387</v>
      </c>
      <c r="B391" s="17" t="s">
        <v>673</v>
      </c>
      <c r="C391" s="18">
        <v>151604</v>
      </c>
      <c r="D391" s="18">
        <v>151601</v>
      </c>
      <c r="E391" s="19" t="s">
        <v>686</v>
      </c>
      <c r="G391" s="82" t="s">
        <v>467</v>
      </c>
    </row>
    <row r="392" spans="1:7" ht="19.5" thickBot="1" thickTop="1">
      <c r="A392">
        <f t="shared" si="6"/>
        <v>388</v>
      </c>
      <c r="B392" s="17" t="s">
        <v>1073</v>
      </c>
      <c r="C392" s="18">
        <v>151704</v>
      </c>
      <c r="D392" s="18">
        <v>151701</v>
      </c>
      <c r="E392" s="19" t="s">
        <v>687</v>
      </c>
      <c r="G392" s="82" t="s">
        <v>467</v>
      </c>
    </row>
    <row r="393" spans="1:7" ht="19.5" thickBot="1" thickTop="1">
      <c r="A393">
        <f t="shared" si="6"/>
        <v>389</v>
      </c>
      <c r="B393" s="17" t="s">
        <v>1074</v>
      </c>
      <c r="C393" s="18">
        <v>151804</v>
      </c>
      <c r="D393" s="18">
        <v>151801</v>
      </c>
      <c r="E393" s="19" t="s">
        <v>688</v>
      </c>
      <c r="G393" s="82" t="s">
        <v>467</v>
      </c>
    </row>
    <row r="394" spans="1:7" ht="19.5" thickBot="1" thickTop="1">
      <c r="A394">
        <f t="shared" si="6"/>
        <v>390</v>
      </c>
      <c r="B394" s="17" t="s">
        <v>674</v>
      </c>
      <c r="C394" s="18">
        <v>151904</v>
      </c>
      <c r="D394" s="18">
        <v>151901</v>
      </c>
      <c r="E394" s="19" t="s">
        <v>1075</v>
      </c>
      <c r="G394" s="82" t="s">
        <v>467</v>
      </c>
    </row>
    <row r="395" spans="1:7" ht="19.5" thickBot="1" thickTop="1">
      <c r="A395">
        <f t="shared" si="6"/>
        <v>391</v>
      </c>
      <c r="B395" s="17" t="s">
        <v>1076</v>
      </c>
      <c r="C395" s="18">
        <v>152004</v>
      </c>
      <c r="D395" s="18">
        <v>152001</v>
      </c>
      <c r="E395" s="19" t="s">
        <v>1077</v>
      </c>
      <c r="G395" s="82" t="s">
        <v>467</v>
      </c>
    </row>
    <row r="396" spans="1:7" ht="19.5" thickBot="1" thickTop="1">
      <c r="A396">
        <f t="shared" si="6"/>
        <v>392</v>
      </c>
      <c r="B396" s="17" t="s">
        <v>1078</v>
      </c>
      <c r="C396" s="18">
        <v>152104</v>
      </c>
      <c r="D396" s="18">
        <v>152101</v>
      </c>
      <c r="E396" s="19" t="s">
        <v>689</v>
      </c>
      <c r="G396" s="82" t="s">
        <v>467</v>
      </c>
    </row>
    <row r="397" spans="1:7" ht="19.5" thickBot="1" thickTop="1">
      <c r="A397">
        <f t="shared" si="6"/>
        <v>393</v>
      </c>
      <c r="B397" s="17" t="s">
        <v>1079</v>
      </c>
      <c r="C397" s="18">
        <v>152204</v>
      </c>
      <c r="D397" s="18">
        <v>152201</v>
      </c>
      <c r="E397" s="19" t="s">
        <v>690</v>
      </c>
      <c r="G397" s="82" t="s">
        <v>467</v>
      </c>
    </row>
    <row r="398" spans="1:7" ht="19.5" thickBot="1" thickTop="1">
      <c r="A398">
        <f t="shared" si="6"/>
        <v>394</v>
      </c>
      <c r="B398" s="17" t="s">
        <v>1080</v>
      </c>
      <c r="C398" s="18">
        <v>152304</v>
      </c>
      <c r="D398" s="18">
        <v>152301</v>
      </c>
      <c r="E398" s="19" t="s">
        <v>1081</v>
      </c>
      <c r="G398" s="82" t="s">
        <v>467</v>
      </c>
    </row>
    <row r="399" spans="1:7" ht="19.5" thickBot="1" thickTop="1">
      <c r="A399">
        <f t="shared" si="6"/>
        <v>395</v>
      </c>
      <c r="B399" s="17" t="s">
        <v>1082</v>
      </c>
      <c r="C399" s="18">
        <v>152404</v>
      </c>
      <c r="D399" s="18">
        <v>152401</v>
      </c>
      <c r="E399" s="19" t="s">
        <v>1083</v>
      </c>
      <c r="G399" s="82" t="s">
        <v>467</v>
      </c>
    </row>
    <row r="400" spans="1:7" ht="19.5" thickBot="1" thickTop="1">
      <c r="A400">
        <f t="shared" si="6"/>
        <v>396</v>
      </c>
      <c r="B400" s="17" t="s">
        <v>1084</v>
      </c>
      <c r="C400" s="18">
        <v>152504</v>
      </c>
      <c r="D400" s="18">
        <v>152501</v>
      </c>
      <c r="E400" s="19" t="s">
        <v>691</v>
      </c>
      <c r="G400" s="82" t="s">
        <v>467</v>
      </c>
    </row>
    <row r="401" spans="1:7" ht="19.5" thickBot="1" thickTop="1">
      <c r="A401">
        <f t="shared" si="6"/>
        <v>397</v>
      </c>
      <c r="B401" s="17" t="s">
        <v>1085</v>
      </c>
      <c r="C401" s="18">
        <v>152604</v>
      </c>
      <c r="D401" s="18">
        <v>152601</v>
      </c>
      <c r="E401" s="19" t="s">
        <v>692</v>
      </c>
      <c r="G401" s="82" t="s">
        <v>467</v>
      </c>
    </row>
    <row r="402" spans="1:7" ht="19.5" thickBot="1" thickTop="1">
      <c r="A402">
        <f t="shared" si="6"/>
        <v>398</v>
      </c>
      <c r="B402" s="17" t="s">
        <v>675</v>
      </c>
      <c r="C402" s="18">
        <v>152704</v>
      </c>
      <c r="D402" s="18">
        <v>152701</v>
      </c>
      <c r="E402" s="19" t="s">
        <v>1086</v>
      </c>
      <c r="G402" s="82" t="s">
        <v>467</v>
      </c>
    </row>
    <row r="403" spans="1:7" ht="19.5" thickBot="1" thickTop="1">
      <c r="A403">
        <f t="shared" si="6"/>
        <v>399</v>
      </c>
      <c r="B403" s="17" t="s">
        <v>1087</v>
      </c>
      <c r="C403" s="18">
        <v>152804</v>
      </c>
      <c r="D403" s="18">
        <v>152801</v>
      </c>
      <c r="E403" s="19" t="s">
        <v>1088</v>
      </c>
      <c r="G403" s="82" t="s">
        <v>467</v>
      </c>
    </row>
    <row r="404" spans="1:7" ht="19.5" thickBot="1" thickTop="1">
      <c r="A404">
        <f t="shared" si="6"/>
        <v>400</v>
      </c>
      <c r="B404" s="17" t="s">
        <v>1089</v>
      </c>
      <c r="C404" s="18">
        <v>152904</v>
      </c>
      <c r="D404" s="18">
        <v>152901</v>
      </c>
      <c r="E404" s="19" t="s">
        <v>693</v>
      </c>
      <c r="G404" s="82" t="s">
        <v>467</v>
      </c>
    </row>
    <row r="405" spans="1:7" ht="19.5" thickBot="1" thickTop="1">
      <c r="A405">
        <f t="shared" si="6"/>
        <v>401</v>
      </c>
      <c r="B405" s="17" t="s">
        <v>1090</v>
      </c>
      <c r="C405" s="18">
        <v>153004</v>
      </c>
      <c r="D405" s="18">
        <v>153001</v>
      </c>
      <c r="E405" s="19" t="s">
        <v>694</v>
      </c>
      <c r="G405" s="82" t="s">
        <v>467</v>
      </c>
    </row>
    <row r="406" spans="1:7" ht="19.5" thickBot="1" thickTop="1">
      <c r="A406">
        <f t="shared" si="6"/>
        <v>402</v>
      </c>
      <c r="B406" s="17" t="s">
        <v>1091</v>
      </c>
      <c r="C406" s="18">
        <v>153104</v>
      </c>
      <c r="D406" s="18">
        <v>153101</v>
      </c>
      <c r="E406" s="19" t="s">
        <v>1092</v>
      </c>
      <c r="G406" s="82" t="s">
        <v>467</v>
      </c>
    </row>
    <row r="407" spans="1:7" ht="19.5" thickBot="1" thickTop="1">
      <c r="A407">
        <f t="shared" si="6"/>
        <v>403</v>
      </c>
      <c r="B407" s="17" t="s">
        <v>1093</v>
      </c>
      <c r="C407" s="18">
        <v>153204</v>
      </c>
      <c r="D407" s="18">
        <v>153201</v>
      </c>
      <c r="E407" s="19" t="s">
        <v>1094</v>
      </c>
      <c r="G407" s="82" t="s">
        <v>467</v>
      </c>
    </row>
    <row r="408" spans="1:7" ht="19.5" thickBot="1" thickTop="1">
      <c r="A408">
        <f t="shared" si="6"/>
        <v>404</v>
      </c>
      <c r="B408" s="17" t="s">
        <v>1095</v>
      </c>
      <c r="C408" s="18">
        <v>153304</v>
      </c>
      <c r="D408" s="18">
        <v>153301</v>
      </c>
      <c r="E408" s="19" t="s">
        <v>695</v>
      </c>
      <c r="G408" s="82" t="s">
        <v>467</v>
      </c>
    </row>
    <row r="409" spans="1:7" ht="19.5" thickBot="1" thickTop="1">
      <c r="A409">
        <f t="shared" si="6"/>
        <v>405</v>
      </c>
      <c r="B409" s="17" t="s">
        <v>1096</v>
      </c>
      <c r="C409" s="18">
        <v>153404</v>
      </c>
      <c r="D409" s="18">
        <v>153401</v>
      </c>
      <c r="E409" s="19" t="s">
        <v>696</v>
      </c>
      <c r="G409" s="82" t="s">
        <v>467</v>
      </c>
    </row>
    <row r="410" spans="1:7" ht="19.5" thickBot="1" thickTop="1">
      <c r="A410">
        <f t="shared" si="6"/>
        <v>406</v>
      </c>
      <c r="B410" s="17" t="s">
        <v>1097</v>
      </c>
      <c r="C410" s="18">
        <v>153504</v>
      </c>
      <c r="D410" s="18">
        <v>153501</v>
      </c>
      <c r="E410" s="19" t="s">
        <v>1098</v>
      </c>
      <c r="G410" s="82" t="s">
        <v>467</v>
      </c>
    </row>
    <row r="411" spans="1:7" ht="19.5" thickBot="1" thickTop="1">
      <c r="A411">
        <f t="shared" si="6"/>
        <v>407</v>
      </c>
      <c r="B411" s="17" t="s">
        <v>1099</v>
      </c>
      <c r="C411" s="18">
        <v>153604</v>
      </c>
      <c r="D411" s="18">
        <v>153601</v>
      </c>
      <c r="E411" s="19" t="s">
        <v>1100</v>
      </c>
      <c r="G411" s="82" t="s">
        <v>467</v>
      </c>
    </row>
    <row r="412" spans="1:7" ht="19.5" thickBot="1" thickTop="1">
      <c r="A412">
        <f t="shared" si="6"/>
        <v>408</v>
      </c>
      <c r="B412" s="17" t="s">
        <v>676</v>
      </c>
      <c r="C412" s="18">
        <v>153704</v>
      </c>
      <c r="D412" s="18">
        <v>153701</v>
      </c>
      <c r="E412" s="19" t="s">
        <v>697</v>
      </c>
      <c r="G412" s="82" t="s">
        <v>467</v>
      </c>
    </row>
    <row r="413" spans="1:8" s="83" customFormat="1" ht="19.5" thickBot="1" thickTop="1">
      <c r="A413">
        <f t="shared" si="6"/>
        <v>409</v>
      </c>
      <c r="B413" s="17" t="s">
        <v>677</v>
      </c>
      <c r="C413" s="86">
        <v>154101</v>
      </c>
      <c r="D413" s="86">
        <v>154104</v>
      </c>
      <c r="E413" s="87" t="s">
        <v>698</v>
      </c>
      <c r="G413" s="82" t="s">
        <v>467</v>
      </c>
      <c r="H413" s="84"/>
    </row>
    <row r="414" spans="1:7" ht="19.5" thickBot="1" thickTop="1">
      <c r="A414">
        <f t="shared" si="6"/>
        <v>410</v>
      </c>
      <c r="B414" s="17" t="s">
        <v>1101</v>
      </c>
      <c r="C414" s="18">
        <v>160104</v>
      </c>
      <c r="D414" s="18">
        <v>160101</v>
      </c>
      <c r="E414" s="19" t="s">
        <v>1102</v>
      </c>
      <c r="G414" s="82" t="s">
        <v>468</v>
      </c>
    </row>
    <row r="415" spans="1:7" ht="19.5" thickBot="1" thickTop="1">
      <c r="A415">
        <f t="shared" si="6"/>
        <v>411</v>
      </c>
      <c r="B415" s="17" t="s">
        <v>1103</v>
      </c>
      <c r="C415" s="18">
        <v>160204</v>
      </c>
      <c r="D415" s="18">
        <v>160201</v>
      </c>
      <c r="E415" s="19" t="s">
        <v>1104</v>
      </c>
      <c r="G415" s="82" t="s">
        <v>468</v>
      </c>
    </row>
    <row r="416" spans="1:7" ht="19.5" thickBot="1" thickTop="1">
      <c r="A416">
        <f t="shared" si="6"/>
        <v>412</v>
      </c>
      <c r="B416" s="17" t="s">
        <v>1105</v>
      </c>
      <c r="C416" s="18">
        <v>160304</v>
      </c>
      <c r="D416" s="18">
        <v>160301</v>
      </c>
      <c r="E416" s="19" t="s">
        <v>701</v>
      </c>
      <c r="G416" s="82" t="s">
        <v>468</v>
      </c>
    </row>
    <row r="417" spans="1:7" ht="19.5" thickBot="1" thickTop="1">
      <c r="A417">
        <f t="shared" si="6"/>
        <v>413</v>
      </c>
      <c r="B417" s="17" t="s">
        <v>1106</v>
      </c>
      <c r="C417" s="18">
        <v>160404</v>
      </c>
      <c r="D417" s="18">
        <v>160401</v>
      </c>
      <c r="E417" s="19" t="s">
        <v>702</v>
      </c>
      <c r="G417" s="82" t="s">
        <v>468</v>
      </c>
    </row>
    <row r="418" spans="1:7" ht="19.5" thickBot="1" thickTop="1">
      <c r="A418">
        <f t="shared" si="6"/>
        <v>414</v>
      </c>
      <c r="B418" s="17" t="s">
        <v>1107</v>
      </c>
      <c r="C418" s="18">
        <v>160504</v>
      </c>
      <c r="D418" s="18">
        <v>160501</v>
      </c>
      <c r="E418" s="19" t="s">
        <v>1108</v>
      </c>
      <c r="G418" s="82" t="s">
        <v>468</v>
      </c>
    </row>
    <row r="419" spans="1:7" ht="19.5" thickBot="1" thickTop="1">
      <c r="A419">
        <f t="shared" si="6"/>
        <v>415</v>
      </c>
      <c r="B419" s="17" t="s">
        <v>1109</v>
      </c>
      <c r="C419" s="18">
        <v>160604</v>
      </c>
      <c r="D419" s="18">
        <v>160601</v>
      </c>
      <c r="E419" s="19" t="s">
        <v>1110</v>
      </c>
      <c r="G419" s="82" t="s">
        <v>468</v>
      </c>
    </row>
    <row r="420" spans="1:7" ht="19.5" thickBot="1" thickTop="1">
      <c r="A420">
        <f t="shared" si="6"/>
        <v>416</v>
      </c>
      <c r="B420" s="17" t="s">
        <v>1111</v>
      </c>
      <c r="C420" s="18">
        <v>160704</v>
      </c>
      <c r="D420" s="18">
        <v>160701</v>
      </c>
      <c r="E420" s="19" t="s">
        <v>703</v>
      </c>
      <c r="G420" s="82" t="s">
        <v>468</v>
      </c>
    </row>
    <row r="421" spans="1:7" ht="19.5" thickBot="1" thickTop="1">
      <c r="A421">
        <f t="shared" si="6"/>
        <v>417</v>
      </c>
      <c r="B421" s="17" t="s">
        <v>1112</v>
      </c>
      <c r="C421" s="18">
        <v>160804</v>
      </c>
      <c r="D421" s="18">
        <v>160801</v>
      </c>
      <c r="E421" s="19" t="s">
        <v>704</v>
      </c>
      <c r="G421" s="82" t="s">
        <v>468</v>
      </c>
    </row>
    <row r="422" spans="1:7" ht="19.5" thickBot="1" thickTop="1">
      <c r="A422">
        <f t="shared" si="6"/>
        <v>418</v>
      </c>
      <c r="B422" s="17" t="s">
        <v>1113</v>
      </c>
      <c r="C422" s="18">
        <v>160904</v>
      </c>
      <c r="D422" s="18">
        <v>160901</v>
      </c>
      <c r="E422" s="19" t="s">
        <v>1114</v>
      </c>
      <c r="G422" s="82" t="s">
        <v>468</v>
      </c>
    </row>
    <row r="423" spans="1:7" ht="19.5" thickBot="1" thickTop="1">
      <c r="A423">
        <f t="shared" si="6"/>
        <v>419</v>
      </c>
      <c r="B423" s="17" t="s">
        <v>1115</v>
      </c>
      <c r="C423" s="18">
        <v>161004</v>
      </c>
      <c r="D423" s="18">
        <v>161001</v>
      </c>
      <c r="E423" s="19" t="s">
        <v>1116</v>
      </c>
      <c r="G423" s="82" t="s">
        <v>468</v>
      </c>
    </row>
    <row r="424" spans="1:7" ht="19.5" thickBot="1" thickTop="1">
      <c r="A424">
        <f t="shared" si="6"/>
        <v>420</v>
      </c>
      <c r="B424" s="17" t="s">
        <v>1117</v>
      </c>
      <c r="C424" s="18">
        <v>161104</v>
      </c>
      <c r="D424" s="18">
        <v>161101</v>
      </c>
      <c r="E424" s="19" t="s">
        <v>705</v>
      </c>
      <c r="G424" s="82" t="s">
        <v>468</v>
      </c>
    </row>
    <row r="425" spans="1:7" ht="19.5" thickBot="1" thickTop="1">
      <c r="A425">
        <f t="shared" si="6"/>
        <v>421</v>
      </c>
      <c r="B425" s="17" t="s">
        <v>1118</v>
      </c>
      <c r="C425" s="18">
        <v>161204</v>
      </c>
      <c r="D425" s="18">
        <v>161201</v>
      </c>
      <c r="E425" s="19" t="s">
        <v>706</v>
      </c>
      <c r="G425" s="82" t="s">
        <v>468</v>
      </c>
    </row>
    <row r="426" spans="1:7" ht="19.5" thickBot="1" thickTop="1">
      <c r="A426">
        <f t="shared" si="6"/>
        <v>422</v>
      </c>
      <c r="B426" s="17" t="s">
        <v>1119</v>
      </c>
      <c r="C426" s="18">
        <v>161304</v>
      </c>
      <c r="D426" s="18">
        <v>161301</v>
      </c>
      <c r="E426" s="19" t="s">
        <v>1120</v>
      </c>
      <c r="G426" s="82" t="s">
        <v>468</v>
      </c>
    </row>
    <row r="427" spans="1:7" ht="19.5" thickBot="1" thickTop="1">
      <c r="A427">
        <f t="shared" si="6"/>
        <v>423</v>
      </c>
      <c r="B427" s="17" t="s">
        <v>1121</v>
      </c>
      <c r="C427" s="18">
        <v>161404</v>
      </c>
      <c r="D427" s="18">
        <v>161401</v>
      </c>
      <c r="E427" s="19" t="s">
        <v>1122</v>
      </c>
      <c r="G427" s="82" t="s">
        <v>468</v>
      </c>
    </row>
    <row r="428" spans="1:7" ht="19.5" thickBot="1" thickTop="1">
      <c r="A428">
        <f t="shared" si="6"/>
        <v>424</v>
      </c>
      <c r="B428" s="17" t="s">
        <v>1123</v>
      </c>
      <c r="C428" s="18">
        <v>161504</v>
      </c>
      <c r="D428" s="18">
        <v>161501</v>
      </c>
      <c r="E428" s="19" t="s">
        <v>707</v>
      </c>
      <c r="G428" s="82" t="s">
        <v>468</v>
      </c>
    </row>
    <row r="429" spans="1:7" ht="19.5" thickBot="1" thickTop="1">
      <c r="A429">
        <f t="shared" si="6"/>
        <v>425</v>
      </c>
      <c r="B429" s="17" t="s">
        <v>699</v>
      </c>
      <c r="C429" s="18">
        <v>161604</v>
      </c>
      <c r="D429" s="18">
        <v>161601</v>
      </c>
      <c r="E429" s="19" t="s">
        <v>708</v>
      </c>
      <c r="G429" s="82" t="s">
        <v>468</v>
      </c>
    </row>
    <row r="430" spans="1:8" s="83" customFormat="1" ht="19.5" thickBot="1" thickTop="1">
      <c r="A430">
        <f t="shared" si="6"/>
        <v>426</v>
      </c>
      <c r="B430" s="17" t="s">
        <v>700</v>
      </c>
      <c r="C430" s="86">
        <v>161704</v>
      </c>
      <c r="D430" s="86">
        <v>161701</v>
      </c>
      <c r="E430" s="87" t="s">
        <v>1124</v>
      </c>
      <c r="G430" s="82" t="s">
        <v>468</v>
      </c>
      <c r="H430" s="84"/>
    </row>
    <row r="431" spans="1:7" ht="19.5" thickBot="1" thickTop="1">
      <c r="A431">
        <f t="shared" si="6"/>
        <v>427</v>
      </c>
      <c r="B431" s="17" t="s">
        <v>1125</v>
      </c>
      <c r="C431" s="18">
        <v>170104</v>
      </c>
      <c r="D431" s="18">
        <v>170101</v>
      </c>
      <c r="E431" s="19" t="s">
        <v>1126</v>
      </c>
      <c r="G431" s="82" t="s">
        <v>469</v>
      </c>
    </row>
    <row r="432" spans="1:7" ht="19.5" thickBot="1" thickTop="1">
      <c r="A432">
        <f t="shared" si="6"/>
        <v>428</v>
      </c>
      <c r="B432" s="17" t="s">
        <v>1127</v>
      </c>
      <c r="C432" s="18">
        <v>170204</v>
      </c>
      <c r="D432" s="18">
        <v>170201</v>
      </c>
      <c r="E432" s="19" t="s">
        <v>1128</v>
      </c>
      <c r="G432" s="82" t="s">
        <v>469</v>
      </c>
    </row>
    <row r="433" spans="1:7" ht="19.5" thickBot="1" thickTop="1">
      <c r="A433">
        <f t="shared" si="6"/>
        <v>429</v>
      </c>
      <c r="B433" s="17" t="s">
        <v>1129</v>
      </c>
      <c r="C433" s="18">
        <v>170304</v>
      </c>
      <c r="D433" s="18">
        <v>170301</v>
      </c>
      <c r="E433" s="19" t="s">
        <v>710</v>
      </c>
      <c r="G433" s="82" t="s">
        <v>469</v>
      </c>
    </row>
    <row r="434" spans="1:7" ht="19.5" thickBot="1" thickTop="1">
      <c r="A434">
        <f t="shared" si="6"/>
        <v>430</v>
      </c>
      <c r="B434" s="17" t="s">
        <v>1130</v>
      </c>
      <c r="C434" s="18">
        <v>170404</v>
      </c>
      <c r="D434" s="18">
        <v>170401</v>
      </c>
      <c r="E434" s="19" t="s">
        <v>711</v>
      </c>
      <c r="G434" s="82" t="s">
        <v>469</v>
      </c>
    </row>
    <row r="435" spans="1:7" ht="19.5" thickBot="1" thickTop="1">
      <c r="A435">
        <f t="shared" si="6"/>
        <v>431</v>
      </c>
      <c r="B435" s="17" t="s">
        <v>1131</v>
      </c>
      <c r="C435" s="18">
        <v>170504</v>
      </c>
      <c r="D435" s="18">
        <v>170501</v>
      </c>
      <c r="E435" s="19" t="s">
        <v>1132</v>
      </c>
      <c r="G435" s="82" t="s">
        <v>469</v>
      </c>
    </row>
    <row r="436" spans="1:7" ht="19.5" thickBot="1" thickTop="1">
      <c r="A436">
        <f t="shared" si="6"/>
        <v>432</v>
      </c>
      <c r="B436" s="17" t="s">
        <v>1133</v>
      </c>
      <c r="C436" s="18">
        <v>170604</v>
      </c>
      <c r="D436" s="18">
        <v>170601</v>
      </c>
      <c r="E436" s="19" t="s">
        <v>1134</v>
      </c>
      <c r="G436" s="82" t="s">
        <v>469</v>
      </c>
    </row>
    <row r="437" spans="1:7" ht="19.5" thickBot="1" thickTop="1">
      <c r="A437">
        <f t="shared" si="6"/>
        <v>433</v>
      </c>
      <c r="B437" s="17" t="s">
        <v>1135</v>
      </c>
      <c r="C437" s="18">
        <v>170704</v>
      </c>
      <c r="D437" s="18">
        <v>170701</v>
      </c>
      <c r="E437" s="19" t="s">
        <v>712</v>
      </c>
      <c r="G437" s="82" t="s">
        <v>469</v>
      </c>
    </row>
    <row r="438" spans="1:7" ht="19.5" thickBot="1" thickTop="1">
      <c r="A438">
        <f t="shared" si="6"/>
        <v>434</v>
      </c>
      <c r="B438" s="17" t="s">
        <v>1136</v>
      </c>
      <c r="C438" s="18">
        <v>170804</v>
      </c>
      <c r="D438" s="18">
        <v>170801</v>
      </c>
      <c r="E438" s="19" t="s">
        <v>713</v>
      </c>
      <c r="G438" s="82" t="s">
        <v>469</v>
      </c>
    </row>
    <row r="439" spans="1:7" ht="19.5" thickBot="1" thickTop="1">
      <c r="A439">
        <f t="shared" si="6"/>
        <v>435</v>
      </c>
      <c r="B439" s="17" t="s">
        <v>1137</v>
      </c>
      <c r="C439" s="18">
        <v>170904</v>
      </c>
      <c r="D439" s="18">
        <v>170901</v>
      </c>
      <c r="E439" s="19" t="s">
        <v>1138</v>
      </c>
      <c r="G439" s="82" t="s">
        <v>469</v>
      </c>
    </row>
    <row r="440" spans="1:7" ht="19.5" thickBot="1" thickTop="1">
      <c r="A440">
        <f t="shared" si="6"/>
        <v>436</v>
      </c>
      <c r="B440" s="17" t="s">
        <v>1139</v>
      </c>
      <c r="C440" s="18">
        <v>171004</v>
      </c>
      <c r="D440" s="18">
        <v>171001</v>
      </c>
      <c r="E440" s="19" t="s">
        <v>1140</v>
      </c>
      <c r="G440" s="82" t="s">
        <v>469</v>
      </c>
    </row>
    <row r="441" spans="1:7" ht="19.5" thickBot="1" thickTop="1">
      <c r="A441">
        <f t="shared" si="6"/>
        <v>437</v>
      </c>
      <c r="B441" s="17" t="s">
        <v>1141</v>
      </c>
      <c r="C441" s="18">
        <v>171104</v>
      </c>
      <c r="D441" s="18">
        <v>171101</v>
      </c>
      <c r="E441" s="19" t="s">
        <v>714</v>
      </c>
      <c r="G441" s="82" t="s">
        <v>469</v>
      </c>
    </row>
    <row r="442" spans="1:7" ht="19.5" thickBot="1" thickTop="1">
      <c r="A442">
        <f t="shared" si="6"/>
        <v>438</v>
      </c>
      <c r="B442" s="17" t="s">
        <v>1142</v>
      </c>
      <c r="C442" s="18">
        <v>171204</v>
      </c>
      <c r="D442" s="18">
        <v>171201</v>
      </c>
      <c r="E442" s="19" t="s">
        <v>715</v>
      </c>
      <c r="G442" s="82" t="s">
        <v>469</v>
      </c>
    </row>
    <row r="443" spans="1:7" ht="19.5" thickBot="1" thickTop="1">
      <c r="A443">
        <f t="shared" si="6"/>
        <v>439</v>
      </c>
      <c r="B443" s="17" t="s">
        <v>1143</v>
      </c>
      <c r="C443" s="18">
        <v>171304</v>
      </c>
      <c r="D443" s="18">
        <v>171301</v>
      </c>
      <c r="E443" s="19" t="s">
        <v>1144</v>
      </c>
      <c r="G443" s="82" t="s">
        <v>469</v>
      </c>
    </row>
    <row r="444" spans="1:7" ht="19.5" thickBot="1" thickTop="1">
      <c r="A444">
        <f t="shared" si="6"/>
        <v>440</v>
      </c>
      <c r="B444" s="17" t="s">
        <v>1145</v>
      </c>
      <c r="C444" s="18">
        <v>171404</v>
      </c>
      <c r="D444" s="18">
        <v>171401</v>
      </c>
      <c r="E444" s="19" t="s">
        <v>1146</v>
      </c>
      <c r="G444" s="82" t="s">
        <v>469</v>
      </c>
    </row>
    <row r="445" spans="1:7" ht="19.5" thickBot="1" thickTop="1">
      <c r="A445">
        <f t="shared" si="6"/>
        <v>441</v>
      </c>
      <c r="B445" s="17" t="s">
        <v>1147</v>
      </c>
      <c r="C445" s="18">
        <v>171504</v>
      </c>
      <c r="D445" s="18">
        <v>171501</v>
      </c>
      <c r="E445" s="19" t="s">
        <v>716</v>
      </c>
      <c r="G445" s="82" t="s">
        <v>469</v>
      </c>
    </row>
    <row r="446" spans="1:7" ht="19.5" thickBot="1" thickTop="1">
      <c r="A446">
        <f t="shared" si="6"/>
        <v>442</v>
      </c>
      <c r="B446" s="17" t="s">
        <v>709</v>
      </c>
      <c r="C446" s="18">
        <v>171604</v>
      </c>
      <c r="D446" s="18">
        <v>171601</v>
      </c>
      <c r="E446" s="19" t="s">
        <v>717</v>
      </c>
      <c r="G446" s="82" t="s">
        <v>469</v>
      </c>
    </row>
    <row r="447" spans="1:7" ht="19.5" thickBot="1" thickTop="1">
      <c r="A447">
        <f t="shared" si="6"/>
        <v>443</v>
      </c>
      <c r="B447" s="17" t="s">
        <v>1148</v>
      </c>
      <c r="C447" s="18">
        <v>171704</v>
      </c>
      <c r="D447" s="18">
        <v>171701</v>
      </c>
      <c r="E447" s="19" t="s">
        <v>1149</v>
      </c>
      <c r="G447" s="82" t="s">
        <v>469</v>
      </c>
    </row>
    <row r="448" spans="1:8" s="83" customFormat="1" ht="19.5" thickBot="1" thickTop="1">
      <c r="A448">
        <f t="shared" si="6"/>
        <v>444</v>
      </c>
      <c r="B448" s="17" t="s">
        <v>1150</v>
      </c>
      <c r="C448" s="86">
        <v>171804</v>
      </c>
      <c r="D448" s="86">
        <v>171801</v>
      </c>
      <c r="E448" s="87" t="s">
        <v>1151</v>
      </c>
      <c r="G448" s="82" t="s">
        <v>469</v>
      </c>
      <c r="H448" s="84"/>
    </row>
    <row r="449" spans="1:7" ht="19.5" thickBot="1" thickTop="1">
      <c r="A449">
        <f t="shared" si="6"/>
        <v>445</v>
      </c>
      <c r="B449" s="17" t="s">
        <v>812</v>
      </c>
      <c r="C449" s="18">
        <v>175104</v>
      </c>
      <c r="D449" s="18">
        <v>175101</v>
      </c>
      <c r="E449" s="19" t="s">
        <v>817</v>
      </c>
      <c r="G449" s="82" t="s">
        <v>470</v>
      </c>
    </row>
    <row r="450" spans="1:7" ht="19.5" thickBot="1" thickTop="1">
      <c r="A450">
        <f t="shared" si="6"/>
        <v>446</v>
      </c>
      <c r="B450" s="17" t="s">
        <v>813</v>
      </c>
      <c r="C450" s="18">
        <v>175204</v>
      </c>
      <c r="D450" s="18">
        <v>175201</v>
      </c>
      <c r="E450" s="19" t="s">
        <v>816</v>
      </c>
      <c r="G450" s="82" t="s">
        <v>470</v>
      </c>
    </row>
    <row r="451" spans="1:7" ht="19.5" thickBot="1" thickTop="1">
      <c r="A451">
        <f t="shared" si="6"/>
        <v>447</v>
      </c>
      <c r="B451" s="17" t="s">
        <v>814</v>
      </c>
      <c r="C451" s="18">
        <v>175304</v>
      </c>
      <c r="D451" s="18">
        <v>175301</v>
      </c>
      <c r="E451" s="19" t="s">
        <v>815</v>
      </c>
      <c r="G451" s="82" t="s">
        <v>470</v>
      </c>
    </row>
    <row r="452" spans="1:7" ht="19.5" thickBot="1" thickTop="1">
      <c r="A452">
        <f t="shared" si="6"/>
        <v>448</v>
      </c>
      <c r="B452" s="17" t="s">
        <v>1152</v>
      </c>
      <c r="C452" s="18">
        <v>180104</v>
      </c>
      <c r="D452" s="18">
        <v>180101</v>
      </c>
      <c r="E452" s="19" t="s">
        <v>1153</v>
      </c>
      <c r="G452" s="82" t="s">
        <v>471</v>
      </c>
    </row>
    <row r="453" ht="18.75" thickTop="1"/>
  </sheetData>
  <sheetProtection selectLockedCells="1" selectUnlockedCells="1"/>
  <conditionalFormatting sqref="H5:H21 H23:H453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3:H298"/>
  <sheetViews>
    <sheetView workbookViewId="0" topLeftCell="A1">
      <pane ySplit="3" topLeftCell="BM184" activePane="bottomLeft" state="frozen"/>
      <selection pane="topLeft" activeCell="A1" sqref="A1"/>
      <selection pane="bottomLeft" activeCell="H107" sqref="H107"/>
    </sheetView>
  </sheetViews>
  <sheetFormatPr defaultColWidth="11.421875" defaultRowHeight="12.75"/>
  <cols>
    <col min="2" max="2" width="45.7109375" style="32" customWidth="1"/>
    <col min="3" max="3" width="63.140625" style="0" customWidth="1"/>
    <col min="4" max="5" width="11.421875" style="34" customWidth="1"/>
    <col min="6" max="6" width="18.140625" style="34" customWidth="1"/>
    <col min="7" max="7" width="11.421875" style="84" customWidth="1"/>
    <col min="8" max="8" width="63.140625" style="0" customWidth="1"/>
  </cols>
  <sheetData>
    <row r="3" spans="1:6" ht="18">
      <c r="A3">
        <v>102</v>
      </c>
      <c r="D3" s="33" t="s">
        <v>216</v>
      </c>
      <c r="E3" s="33" t="s">
        <v>217</v>
      </c>
      <c r="F3" s="33" t="s">
        <v>1695</v>
      </c>
    </row>
    <row r="4" spans="1:8" ht="15.75" customHeight="1">
      <c r="A4">
        <v>1</v>
      </c>
      <c r="B4" t="s">
        <v>1157</v>
      </c>
      <c r="C4" t="s">
        <v>1171</v>
      </c>
      <c r="D4">
        <v>201204</v>
      </c>
      <c r="E4">
        <v>201201</v>
      </c>
      <c r="F4" t="s">
        <v>1375</v>
      </c>
      <c r="G4" s="84">
        <f>IF(C4=H4,1,0)</f>
        <v>1</v>
      </c>
      <c r="H4" t="s">
        <v>1171</v>
      </c>
    </row>
    <row r="5" spans="1:8" ht="15.75" customHeight="1">
      <c r="A5">
        <f>A4+1</f>
        <v>2</v>
      </c>
      <c r="B5" t="s">
        <v>1157</v>
      </c>
      <c r="C5" t="s">
        <v>1172</v>
      </c>
      <c r="D5">
        <v>201214</v>
      </c>
      <c r="E5">
        <v>201211</v>
      </c>
      <c r="F5" t="s">
        <v>1376</v>
      </c>
      <c r="G5" s="84">
        <f aca="true" t="shared" si="0" ref="G5:G68">IF(C5=H5,1,0)</f>
        <v>1</v>
      </c>
      <c r="H5" t="s">
        <v>1172</v>
      </c>
    </row>
    <row r="6" spans="1:8" ht="15.75" customHeight="1">
      <c r="A6">
        <f aca="true" t="shared" si="1" ref="A6:A69">A5+1</f>
        <v>3</v>
      </c>
      <c r="B6" t="s">
        <v>1157</v>
      </c>
      <c r="C6" t="s">
        <v>1173</v>
      </c>
      <c r="D6">
        <v>201224</v>
      </c>
      <c r="E6">
        <v>201221</v>
      </c>
      <c r="F6" t="s">
        <v>1377</v>
      </c>
      <c r="G6" s="84">
        <f t="shared" si="0"/>
        <v>1</v>
      </c>
      <c r="H6" t="s">
        <v>1173</v>
      </c>
    </row>
    <row r="7" spans="1:8" ht="15.75" customHeight="1">
      <c r="A7">
        <f t="shared" si="1"/>
        <v>4</v>
      </c>
      <c r="B7" t="s">
        <v>1157</v>
      </c>
      <c r="C7" t="s">
        <v>1174</v>
      </c>
      <c r="D7">
        <v>201234</v>
      </c>
      <c r="E7">
        <v>201231</v>
      </c>
      <c r="F7" t="s">
        <v>1378</v>
      </c>
      <c r="G7" s="84">
        <f t="shared" si="0"/>
        <v>1</v>
      </c>
      <c r="H7" t="s">
        <v>1174</v>
      </c>
    </row>
    <row r="8" spans="1:8" ht="15.75" customHeight="1">
      <c r="A8">
        <f t="shared" si="1"/>
        <v>5</v>
      </c>
      <c r="B8" t="s">
        <v>1157</v>
      </c>
      <c r="C8" t="s">
        <v>1175</v>
      </c>
      <c r="D8">
        <v>201244</v>
      </c>
      <c r="E8">
        <v>201241</v>
      </c>
      <c r="F8" t="s">
        <v>1379</v>
      </c>
      <c r="G8" s="84">
        <f t="shared" si="0"/>
        <v>1</v>
      </c>
      <c r="H8" t="s">
        <v>1175</v>
      </c>
    </row>
    <row r="9" spans="1:8" ht="15.75" customHeight="1">
      <c r="A9">
        <f t="shared" si="1"/>
        <v>6</v>
      </c>
      <c r="B9" t="s">
        <v>1157</v>
      </c>
      <c r="C9" t="s">
        <v>1176</v>
      </c>
      <c r="D9">
        <v>201254</v>
      </c>
      <c r="E9">
        <v>201251</v>
      </c>
      <c r="F9" t="s">
        <v>1380</v>
      </c>
      <c r="G9" s="84">
        <f t="shared" si="0"/>
        <v>1</v>
      </c>
      <c r="H9" t="s">
        <v>1176</v>
      </c>
    </row>
    <row r="10" spans="1:8" ht="15.75" customHeight="1">
      <c r="A10">
        <f t="shared" si="1"/>
        <v>7</v>
      </c>
      <c r="B10" t="s">
        <v>1157</v>
      </c>
      <c r="C10" t="s">
        <v>1177</v>
      </c>
      <c r="D10">
        <v>201264</v>
      </c>
      <c r="E10">
        <v>201261</v>
      </c>
      <c r="F10" t="s">
        <v>1381</v>
      </c>
      <c r="G10" s="84">
        <f t="shared" si="0"/>
        <v>1</v>
      </c>
      <c r="H10" t="s">
        <v>1177</v>
      </c>
    </row>
    <row r="11" spans="1:8" ht="15.75" customHeight="1">
      <c r="A11">
        <f t="shared" si="1"/>
        <v>8</v>
      </c>
      <c r="B11" t="s">
        <v>1157</v>
      </c>
      <c r="C11" t="s">
        <v>1178</v>
      </c>
      <c r="D11">
        <v>201274</v>
      </c>
      <c r="E11">
        <v>201271</v>
      </c>
      <c r="F11" t="s">
        <v>1382</v>
      </c>
      <c r="G11" s="84">
        <f t="shared" si="0"/>
        <v>1</v>
      </c>
      <c r="H11" t="s">
        <v>1178</v>
      </c>
    </row>
    <row r="12" spans="1:8" ht="15.75" customHeight="1">
      <c r="A12">
        <f t="shared" si="1"/>
        <v>9</v>
      </c>
      <c r="B12" t="s">
        <v>1157</v>
      </c>
      <c r="C12" t="s">
        <v>1179</v>
      </c>
      <c r="D12">
        <v>201284</v>
      </c>
      <c r="E12">
        <v>201281</v>
      </c>
      <c r="F12" t="s">
        <v>1383</v>
      </c>
      <c r="G12" s="84">
        <f t="shared" si="0"/>
        <v>1</v>
      </c>
      <c r="H12" t="s">
        <v>1179</v>
      </c>
    </row>
    <row r="13" spans="1:8" ht="15.75" customHeight="1">
      <c r="A13">
        <f t="shared" si="1"/>
        <v>10</v>
      </c>
      <c r="B13" t="s">
        <v>1157</v>
      </c>
      <c r="C13" t="s">
        <v>1180</v>
      </c>
      <c r="D13">
        <v>201294</v>
      </c>
      <c r="E13">
        <v>201291</v>
      </c>
      <c r="F13" t="s">
        <v>1384</v>
      </c>
      <c r="G13" s="84">
        <f t="shared" si="0"/>
        <v>1</v>
      </c>
      <c r="H13" t="s">
        <v>1180</v>
      </c>
    </row>
    <row r="14" spans="1:8" ht="18">
      <c r="A14">
        <f t="shared" si="1"/>
        <v>11</v>
      </c>
      <c r="B14" t="s">
        <v>1158</v>
      </c>
      <c r="C14" t="s">
        <v>1181</v>
      </c>
      <c r="D14">
        <v>202104</v>
      </c>
      <c r="E14">
        <v>202101</v>
      </c>
      <c r="F14" t="s">
        <v>1385</v>
      </c>
      <c r="G14" s="84">
        <f t="shared" si="0"/>
        <v>1</v>
      </c>
      <c r="H14" t="s">
        <v>1181</v>
      </c>
    </row>
    <row r="15" spans="1:8" ht="18">
      <c r="A15">
        <f t="shared" si="1"/>
        <v>12</v>
      </c>
      <c r="B15" t="s">
        <v>1158</v>
      </c>
      <c r="C15" t="s">
        <v>1182</v>
      </c>
      <c r="D15">
        <v>202114</v>
      </c>
      <c r="E15">
        <v>202111</v>
      </c>
      <c r="F15" t="s">
        <v>1386</v>
      </c>
      <c r="G15" s="84">
        <f t="shared" si="0"/>
        <v>1</v>
      </c>
      <c r="H15" t="s">
        <v>1182</v>
      </c>
    </row>
    <row r="16" spans="1:8" ht="18">
      <c r="A16">
        <f t="shared" si="1"/>
        <v>13</v>
      </c>
      <c r="B16" t="s">
        <v>1158</v>
      </c>
      <c r="C16" t="s">
        <v>1183</v>
      </c>
      <c r="D16">
        <v>202204</v>
      </c>
      <c r="E16">
        <v>202201</v>
      </c>
      <c r="F16" t="s">
        <v>1387</v>
      </c>
      <c r="G16" s="84">
        <f t="shared" si="0"/>
        <v>1</v>
      </c>
      <c r="H16" t="s">
        <v>1183</v>
      </c>
    </row>
    <row r="17" spans="1:8" ht="18">
      <c r="A17">
        <f t="shared" si="1"/>
        <v>14</v>
      </c>
      <c r="B17" t="s">
        <v>1158</v>
      </c>
      <c r="C17" t="s">
        <v>1184</v>
      </c>
      <c r="D17">
        <v>202214</v>
      </c>
      <c r="E17">
        <v>202211</v>
      </c>
      <c r="F17" t="s">
        <v>1388</v>
      </c>
      <c r="G17" s="84">
        <f t="shared" si="0"/>
        <v>1</v>
      </c>
      <c r="H17" t="s">
        <v>1184</v>
      </c>
    </row>
    <row r="18" spans="1:8" ht="18">
      <c r="A18">
        <f t="shared" si="1"/>
        <v>15</v>
      </c>
      <c r="B18" t="s">
        <v>1158</v>
      </c>
      <c r="C18" t="s">
        <v>1185</v>
      </c>
      <c r="D18">
        <v>202304</v>
      </c>
      <c r="E18">
        <v>202301</v>
      </c>
      <c r="F18" t="s">
        <v>1389</v>
      </c>
      <c r="G18" s="84">
        <f t="shared" si="0"/>
        <v>1</v>
      </c>
      <c r="H18" t="s">
        <v>1185</v>
      </c>
    </row>
    <row r="19" spans="1:8" ht="18">
      <c r="A19">
        <f t="shared" si="1"/>
        <v>16</v>
      </c>
      <c r="B19" t="s">
        <v>1158</v>
      </c>
      <c r="C19" t="s">
        <v>1186</v>
      </c>
      <c r="D19">
        <v>202314</v>
      </c>
      <c r="E19">
        <v>202311</v>
      </c>
      <c r="F19" t="s">
        <v>1390</v>
      </c>
      <c r="G19" s="84">
        <f t="shared" si="0"/>
        <v>1</v>
      </c>
      <c r="H19" t="s">
        <v>1186</v>
      </c>
    </row>
    <row r="20" spans="1:8" ht="18">
      <c r="A20">
        <f t="shared" si="1"/>
        <v>17</v>
      </c>
      <c r="B20" t="s">
        <v>1158</v>
      </c>
      <c r="C20" t="s">
        <v>1187</v>
      </c>
      <c r="D20">
        <v>202404</v>
      </c>
      <c r="E20">
        <v>202401</v>
      </c>
      <c r="F20" t="s">
        <v>1391</v>
      </c>
      <c r="G20" s="84">
        <f t="shared" si="0"/>
        <v>1</v>
      </c>
      <c r="H20" t="s">
        <v>1187</v>
      </c>
    </row>
    <row r="21" spans="1:8" ht="18">
      <c r="A21">
        <f t="shared" si="1"/>
        <v>18</v>
      </c>
      <c r="B21" t="s">
        <v>980</v>
      </c>
      <c r="C21" t="s">
        <v>1188</v>
      </c>
      <c r="D21">
        <v>202504</v>
      </c>
      <c r="E21">
        <v>202501</v>
      </c>
      <c r="F21" t="s">
        <v>1392</v>
      </c>
      <c r="G21" s="84">
        <f t="shared" si="0"/>
        <v>1</v>
      </c>
      <c r="H21" t="s">
        <v>1188</v>
      </c>
    </row>
    <row r="22" spans="1:8" ht="18">
      <c r="A22">
        <f t="shared" si="1"/>
        <v>19</v>
      </c>
      <c r="B22" t="s">
        <v>980</v>
      </c>
      <c r="C22" t="s">
        <v>1189</v>
      </c>
      <c r="D22">
        <v>202514</v>
      </c>
      <c r="E22">
        <v>202511</v>
      </c>
      <c r="F22" t="s">
        <v>1393</v>
      </c>
      <c r="G22" s="84">
        <f t="shared" si="0"/>
        <v>1</v>
      </c>
      <c r="H22" t="s">
        <v>1189</v>
      </c>
    </row>
    <row r="23" spans="1:8" ht="18">
      <c r="A23">
        <f t="shared" si="1"/>
        <v>20</v>
      </c>
      <c r="B23" t="s">
        <v>980</v>
      </c>
      <c r="C23" t="s">
        <v>1190</v>
      </c>
      <c r="D23">
        <v>202604</v>
      </c>
      <c r="E23">
        <v>202601</v>
      </c>
      <c r="F23" t="s">
        <v>1394</v>
      </c>
      <c r="G23" s="84">
        <f t="shared" si="0"/>
        <v>1</v>
      </c>
      <c r="H23" t="s">
        <v>1190</v>
      </c>
    </row>
    <row r="24" spans="1:8" ht="18">
      <c r="A24">
        <f t="shared" si="1"/>
        <v>21</v>
      </c>
      <c r="B24" t="s">
        <v>980</v>
      </c>
      <c r="C24" t="s">
        <v>1191</v>
      </c>
      <c r="D24">
        <v>202614</v>
      </c>
      <c r="E24">
        <v>202611</v>
      </c>
      <c r="F24" t="s">
        <v>1395</v>
      </c>
      <c r="G24" s="84">
        <f t="shared" si="0"/>
        <v>1</v>
      </c>
      <c r="H24" t="s">
        <v>1191</v>
      </c>
    </row>
    <row r="25" spans="1:8" ht="18">
      <c r="A25">
        <f t="shared" si="1"/>
        <v>22</v>
      </c>
      <c r="B25" t="s">
        <v>980</v>
      </c>
      <c r="C25" t="s">
        <v>1192</v>
      </c>
      <c r="D25">
        <v>202704</v>
      </c>
      <c r="E25">
        <v>202701</v>
      </c>
      <c r="F25" t="s">
        <v>1396</v>
      </c>
      <c r="G25" s="84">
        <f t="shared" si="0"/>
        <v>1</v>
      </c>
      <c r="H25" t="s">
        <v>1192</v>
      </c>
    </row>
    <row r="26" spans="1:8" ht="18">
      <c r="A26">
        <f t="shared" si="1"/>
        <v>23</v>
      </c>
      <c r="B26" t="s">
        <v>980</v>
      </c>
      <c r="C26" t="s">
        <v>1193</v>
      </c>
      <c r="D26">
        <v>202714</v>
      </c>
      <c r="E26">
        <v>202711</v>
      </c>
      <c r="F26" t="s">
        <v>1397</v>
      </c>
      <c r="G26" s="84">
        <f t="shared" si="0"/>
        <v>1</v>
      </c>
      <c r="H26" t="s">
        <v>1193</v>
      </c>
    </row>
    <row r="27" spans="1:8" ht="18">
      <c r="A27">
        <f t="shared" si="1"/>
        <v>24</v>
      </c>
      <c r="B27" t="s">
        <v>980</v>
      </c>
      <c r="C27" t="s">
        <v>1194</v>
      </c>
      <c r="D27">
        <v>202804</v>
      </c>
      <c r="E27">
        <v>202801</v>
      </c>
      <c r="F27" t="s">
        <v>1398</v>
      </c>
      <c r="G27" s="84">
        <f t="shared" si="0"/>
        <v>1</v>
      </c>
      <c r="H27" t="s">
        <v>1194</v>
      </c>
    </row>
    <row r="28" spans="1:8" ht="18">
      <c r="A28">
        <f t="shared" si="1"/>
        <v>25</v>
      </c>
      <c r="B28" t="s">
        <v>1159</v>
      </c>
      <c r="C28" t="s">
        <v>1195</v>
      </c>
      <c r="D28" s="88">
        <v>203104</v>
      </c>
      <c r="E28">
        <v>203101</v>
      </c>
      <c r="F28" t="s">
        <v>1399</v>
      </c>
      <c r="G28" s="84">
        <f t="shared" si="0"/>
        <v>1</v>
      </c>
      <c r="H28" t="s">
        <v>1195</v>
      </c>
    </row>
    <row r="29" spans="1:8" ht="18">
      <c r="A29">
        <f t="shared" si="1"/>
        <v>26</v>
      </c>
      <c r="B29" t="s">
        <v>1159</v>
      </c>
      <c r="C29" t="s">
        <v>1196</v>
      </c>
      <c r="D29">
        <v>203204</v>
      </c>
      <c r="E29">
        <v>203201</v>
      </c>
      <c r="F29" t="s">
        <v>1400</v>
      </c>
      <c r="G29" s="84">
        <f t="shared" si="0"/>
        <v>1</v>
      </c>
      <c r="H29" t="s">
        <v>1196</v>
      </c>
    </row>
    <row r="30" spans="1:8" ht="18">
      <c r="A30">
        <f t="shared" si="1"/>
        <v>27</v>
      </c>
      <c r="B30" t="s">
        <v>1159</v>
      </c>
      <c r="C30" t="s">
        <v>1197</v>
      </c>
      <c r="D30">
        <v>203214</v>
      </c>
      <c r="E30">
        <v>203211</v>
      </c>
      <c r="F30" t="s">
        <v>1401</v>
      </c>
      <c r="G30" s="84">
        <f t="shared" si="0"/>
        <v>1</v>
      </c>
      <c r="H30" t="s">
        <v>1197</v>
      </c>
    </row>
    <row r="31" spans="1:8" ht="18">
      <c r="A31">
        <f t="shared" si="1"/>
        <v>28</v>
      </c>
      <c r="B31" t="s">
        <v>1159</v>
      </c>
      <c r="C31" t="s">
        <v>1198</v>
      </c>
      <c r="D31">
        <v>203304</v>
      </c>
      <c r="E31">
        <v>203301</v>
      </c>
      <c r="F31" t="s">
        <v>1402</v>
      </c>
      <c r="G31" s="84">
        <f t="shared" si="0"/>
        <v>1</v>
      </c>
      <c r="H31" t="s">
        <v>1198</v>
      </c>
    </row>
    <row r="32" spans="1:8" ht="18">
      <c r="A32">
        <f t="shared" si="1"/>
        <v>29</v>
      </c>
      <c r="B32" t="s">
        <v>1159</v>
      </c>
      <c r="C32" t="s">
        <v>1199</v>
      </c>
      <c r="D32">
        <v>203404</v>
      </c>
      <c r="E32">
        <v>203401</v>
      </c>
      <c r="F32" t="s">
        <v>1403</v>
      </c>
      <c r="G32" s="84">
        <f t="shared" si="0"/>
        <v>1</v>
      </c>
      <c r="H32" t="s">
        <v>1199</v>
      </c>
    </row>
    <row r="33" spans="1:8" ht="18">
      <c r="A33">
        <f t="shared" si="1"/>
        <v>30</v>
      </c>
      <c r="B33" t="s">
        <v>1159</v>
      </c>
      <c r="C33" t="s">
        <v>1200</v>
      </c>
      <c r="D33">
        <v>203414</v>
      </c>
      <c r="E33">
        <v>203411</v>
      </c>
      <c r="F33" t="s">
        <v>1404</v>
      </c>
      <c r="G33" s="84">
        <f t="shared" si="0"/>
        <v>1</v>
      </c>
      <c r="H33" t="s">
        <v>1200</v>
      </c>
    </row>
    <row r="34" spans="1:8" ht="18">
      <c r="A34">
        <f t="shared" si="1"/>
        <v>31</v>
      </c>
      <c r="B34" t="s">
        <v>1159</v>
      </c>
      <c r="C34" t="s">
        <v>1201</v>
      </c>
      <c r="D34">
        <v>203504</v>
      </c>
      <c r="E34">
        <v>203501</v>
      </c>
      <c r="F34" t="s">
        <v>1405</v>
      </c>
      <c r="G34" s="84">
        <f t="shared" si="0"/>
        <v>1</v>
      </c>
      <c r="H34" t="s">
        <v>1201</v>
      </c>
    </row>
    <row r="35" spans="1:8" ht="18">
      <c r="A35">
        <f t="shared" si="1"/>
        <v>32</v>
      </c>
      <c r="B35" t="s">
        <v>1159</v>
      </c>
      <c r="C35" t="s">
        <v>1202</v>
      </c>
      <c r="D35">
        <v>203604</v>
      </c>
      <c r="E35">
        <v>203601</v>
      </c>
      <c r="F35" t="s">
        <v>1406</v>
      </c>
      <c r="G35" s="84">
        <f t="shared" si="0"/>
        <v>1</v>
      </c>
      <c r="H35" t="s">
        <v>1202</v>
      </c>
    </row>
    <row r="36" spans="1:8" ht="18">
      <c r="A36">
        <f t="shared" si="1"/>
        <v>33</v>
      </c>
      <c r="B36" t="s">
        <v>1159</v>
      </c>
      <c r="C36" t="s">
        <v>1203</v>
      </c>
      <c r="D36">
        <v>203614</v>
      </c>
      <c r="E36">
        <v>203611</v>
      </c>
      <c r="F36" t="s">
        <v>1407</v>
      </c>
      <c r="G36" s="84">
        <f t="shared" si="0"/>
        <v>1</v>
      </c>
      <c r="H36" t="s">
        <v>1203</v>
      </c>
    </row>
    <row r="37" spans="1:8" ht="18">
      <c r="A37">
        <f t="shared" si="1"/>
        <v>34</v>
      </c>
      <c r="B37" t="s">
        <v>1160</v>
      </c>
      <c r="C37" t="s">
        <v>1204</v>
      </c>
      <c r="D37">
        <v>204104</v>
      </c>
      <c r="E37">
        <v>204101</v>
      </c>
      <c r="F37" t="s">
        <v>1408</v>
      </c>
      <c r="G37" s="84">
        <f t="shared" si="0"/>
        <v>1</v>
      </c>
      <c r="H37" t="s">
        <v>1204</v>
      </c>
    </row>
    <row r="38" spans="1:8" ht="18">
      <c r="A38">
        <f t="shared" si="1"/>
        <v>35</v>
      </c>
      <c r="B38" t="s">
        <v>1160</v>
      </c>
      <c r="C38" t="s">
        <v>1205</v>
      </c>
      <c r="D38">
        <v>204204</v>
      </c>
      <c r="E38">
        <v>204201</v>
      </c>
      <c r="F38" t="s">
        <v>1409</v>
      </c>
      <c r="G38" s="84">
        <f t="shared" si="0"/>
        <v>1</v>
      </c>
      <c r="H38" t="s">
        <v>1205</v>
      </c>
    </row>
    <row r="39" spans="1:8" ht="18">
      <c r="A39">
        <f t="shared" si="1"/>
        <v>36</v>
      </c>
      <c r="B39" t="s">
        <v>1160</v>
      </c>
      <c r="C39" t="s">
        <v>1206</v>
      </c>
      <c r="D39">
        <v>204214</v>
      </c>
      <c r="E39">
        <v>204211</v>
      </c>
      <c r="F39" t="s">
        <v>1410</v>
      </c>
      <c r="G39" s="84">
        <f t="shared" si="0"/>
        <v>1</v>
      </c>
      <c r="H39" t="s">
        <v>1206</v>
      </c>
    </row>
    <row r="40" spans="1:8" ht="18">
      <c r="A40">
        <f t="shared" si="1"/>
        <v>37</v>
      </c>
      <c r="B40" t="s">
        <v>1160</v>
      </c>
      <c r="C40" t="s">
        <v>1207</v>
      </c>
      <c r="D40">
        <v>204304</v>
      </c>
      <c r="E40">
        <v>204301</v>
      </c>
      <c r="F40" t="s">
        <v>1411</v>
      </c>
      <c r="G40" s="84">
        <f t="shared" si="0"/>
        <v>1</v>
      </c>
      <c r="H40" t="s">
        <v>1207</v>
      </c>
    </row>
    <row r="41" spans="1:8" ht="18">
      <c r="A41">
        <f t="shared" si="1"/>
        <v>38</v>
      </c>
      <c r="B41" t="s">
        <v>1160</v>
      </c>
      <c r="C41" t="s">
        <v>1208</v>
      </c>
      <c r="D41">
        <v>204404</v>
      </c>
      <c r="E41">
        <v>204401</v>
      </c>
      <c r="F41" t="s">
        <v>1412</v>
      </c>
      <c r="G41" s="84">
        <f t="shared" si="0"/>
        <v>1</v>
      </c>
      <c r="H41" t="s">
        <v>1208</v>
      </c>
    </row>
    <row r="42" spans="1:8" ht="18">
      <c r="A42">
        <f t="shared" si="1"/>
        <v>39</v>
      </c>
      <c r="B42" t="s">
        <v>1160</v>
      </c>
      <c r="C42" t="s">
        <v>1209</v>
      </c>
      <c r="D42">
        <v>204414</v>
      </c>
      <c r="E42">
        <v>204411</v>
      </c>
      <c r="F42" t="s">
        <v>1413</v>
      </c>
      <c r="G42" s="84">
        <f t="shared" si="0"/>
        <v>1</v>
      </c>
      <c r="H42" t="s">
        <v>1209</v>
      </c>
    </row>
    <row r="43" spans="1:8" ht="18">
      <c r="A43">
        <f t="shared" si="1"/>
        <v>40</v>
      </c>
      <c r="B43" t="s">
        <v>1160</v>
      </c>
      <c r="C43" t="s">
        <v>1210</v>
      </c>
      <c r="D43">
        <v>204504</v>
      </c>
      <c r="E43">
        <v>204501</v>
      </c>
      <c r="F43" t="s">
        <v>1414</v>
      </c>
      <c r="G43" s="84">
        <f t="shared" si="0"/>
        <v>1</v>
      </c>
      <c r="H43" t="s">
        <v>1210</v>
      </c>
    </row>
    <row r="44" spans="1:8" ht="18">
      <c r="A44">
        <f t="shared" si="1"/>
        <v>41</v>
      </c>
      <c r="B44" t="s">
        <v>1160</v>
      </c>
      <c r="C44" t="s">
        <v>1211</v>
      </c>
      <c r="D44">
        <v>204604</v>
      </c>
      <c r="E44">
        <v>204601</v>
      </c>
      <c r="F44" t="s">
        <v>1415</v>
      </c>
      <c r="G44" s="84">
        <f t="shared" si="0"/>
        <v>1</v>
      </c>
      <c r="H44" t="s">
        <v>1211</v>
      </c>
    </row>
    <row r="45" spans="1:8" ht="18">
      <c r="A45">
        <f t="shared" si="1"/>
        <v>42</v>
      </c>
      <c r="B45" t="s">
        <v>1160</v>
      </c>
      <c r="C45" t="s">
        <v>1212</v>
      </c>
      <c r="D45">
        <v>204614</v>
      </c>
      <c r="E45">
        <v>204611</v>
      </c>
      <c r="F45" t="s">
        <v>1416</v>
      </c>
      <c r="G45" s="84">
        <f t="shared" si="0"/>
        <v>1</v>
      </c>
      <c r="H45" t="s">
        <v>1212</v>
      </c>
    </row>
    <row r="46" spans="1:8" ht="18">
      <c r="A46">
        <f t="shared" si="1"/>
        <v>43</v>
      </c>
      <c r="B46" t="s">
        <v>981</v>
      </c>
      <c r="C46" t="s">
        <v>1213</v>
      </c>
      <c r="D46">
        <v>205204</v>
      </c>
      <c r="E46">
        <v>205201</v>
      </c>
      <c r="F46" t="s">
        <v>1417</v>
      </c>
      <c r="G46" s="84">
        <f t="shared" si="0"/>
        <v>1</v>
      </c>
      <c r="H46" t="s">
        <v>1213</v>
      </c>
    </row>
    <row r="47" spans="1:8" ht="18">
      <c r="A47">
        <f t="shared" si="1"/>
        <v>44</v>
      </c>
      <c r="B47" t="s">
        <v>981</v>
      </c>
      <c r="C47" t="s">
        <v>1214</v>
      </c>
      <c r="D47">
        <v>205214</v>
      </c>
      <c r="E47">
        <v>205211</v>
      </c>
      <c r="F47" t="s">
        <v>1418</v>
      </c>
      <c r="G47" s="84">
        <f t="shared" si="0"/>
        <v>1</v>
      </c>
      <c r="H47" t="s">
        <v>1214</v>
      </c>
    </row>
    <row r="48" spans="1:8" ht="18">
      <c r="A48">
        <f t="shared" si="1"/>
        <v>45</v>
      </c>
      <c r="B48" t="s">
        <v>981</v>
      </c>
      <c r="C48" t="s">
        <v>1215</v>
      </c>
      <c r="D48">
        <v>205224</v>
      </c>
      <c r="E48">
        <v>205221</v>
      </c>
      <c r="F48" t="s">
        <v>1419</v>
      </c>
      <c r="G48" s="84">
        <f t="shared" si="0"/>
        <v>1</v>
      </c>
      <c r="H48" t="s">
        <v>1215</v>
      </c>
    </row>
    <row r="49" spans="1:8" ht="18">
      <c r="A49">
        <f t="shared" si="1"/>
        <v>46</v>
      </c>
      <c r="B49" t="s">
        <v>981</v>
      </c>
      <c r="C49" t="s">
        <v>1216</v>
      </c>
      <c r="D49">
        <v>205234</v>
      </c>
      <c r="E49">
        <v>205231</v>
      </c>
      <c r="F49" t="s">
        <v>1420</v>
      </c>
      <c r="G49" s="84">
        <f t="shared" si="0"/>
        <v>1</v>
      </c>
      <c r="H49" t="s">
        <v>1216</v>
      </c>
    </row>
    <row r="50" spans="1:8" ht="18">
      <c r="A50">
        <f t="shared" si="1"/>
        <v>47</v>
      </c>
      <c r="B50" t="s">
        <v>981</v>
      </c>
      <c r="C50" t="s">
        <v>1217</v>
      </c>
      <c r="D50">
        <v>205244</v>
      </c>
      <c r="E50">
        <v>205241</v>
      </c>
      <c r="F50" t="s">
        <v>1421</v>
      </c>
      <c r="G50" s="84">
        <f t="shared" si="0"/>
        <v>1</v>
      </c>
      <c r="H50" t="s">
        <v>1217</v>
      </c>
    </row>
    <row r="51" spans="1:8" ht="18">
      <c r="A51">
        <f t="shared" si="1"/>
        <v>48</v>
      </c>
      <c r="B51" t="s">
        <v>981</v>
      </c>
      <c r="C51" t="s">
        <v>1218</v>
      </c>
      <c r="D51">
        <v>205254</v>
      </c>
      <c r="E51">
        <v>205251</v>
      </c>
      <c r="F51" t="s">
        <v>1422</v>
      </c>
      <c r="G51" s="84">
        <f t="shared" si="0"/>
        <v>1</v>
      </c>
      <c r="H51" t="s">
        <v>1218</v>
      </c>
    </row>
    <row r="52" spans="1:8" ht="18">
      <c r="A52">
        <f t="shared" si="1"/>
        <v>49</v>
      </c>
      <c r="B52" t="s">
        <v>981</v>
      </c>
      <c r="C52" t="s">
        <v>1219</v>
      </c>
      <c r="D52">
        <v>205264</v>
      </c>
      <c r="E52">
        <v>205261</v>
      </c>
      <c r="F52" t="s">
        <v>1423</v>
      </c>
      <c r="G52" s="84">
        <f t="shared" si="0"/>
        <v>1</v>
      </c>
      <c r="H52" t="s">
        <v>1219</v>
      </c>
    </row>
    <row r="53" spans="1:8" ht="18">
      <c r="A53">
        <f t="shared" si="1"/>
        <v>50</v>
      </c>
      <c r="B53" t="s">
        <v>981</v>
      </c>
      <c r="C53" t="s">
        <v>1220</v>
      </c>
      <c r="D53">
        <v>205274</v>
      </c>
      <c r="E53">
        <v>205271</v>
      </c>
      <c r="F53" t="s">
        <v>1424</v>
      </c>
      <c r="G53" s="84">
        <f t="shared" si="0"/>
        <v>1</v>
      </c>
      <c r="H53" t="s">
        <v>1220</v>
      </c>
    </row>
    <row r="54" spans="1:8" ht="18">
      <c r="A54">
        <f t="shared" si="1"/>
        <v>51</v>
      </c>
      <c r="B54" t="s">
        <v>981</v>
      </c>
      <c r="C54" t="s">
        <v>1221</v>
      </c>
      <c r="D54">
        <v>205284</v>
      </c>
      <c r="E54">
        <v>205281</v>
      </c>
      <c r="F54" t="s">
        <v>1425</v>
      </c>
      <c r="G54" s="84">
        <f t="shared" si="0"/>
        <v>1</v>
      </c>
      <c r="H54" t="s">
        <v>1221</v>
      </c>
    </row>
    <row r="55" spans="1:8" ht="18">
      <c r="A55">
        <f t="shared" si="1"/>
        <v>52</v>
      </c>
      <c r="B55" t="s">
        <v>982</v>
      </c>
      <c r="C55" t="s">
        <v>1222</v>
      </c>
      <c r="D55">
        <v>206104</v>
      </c>
      <c r="E55">
        <v>206101</v>
      </c>
      <c r="F55" t="s">
        <v>1426</v>
      </c>
      <c r="G55" s="84">
        <f t="shared" si="0"/>
        <v>1</v>
      </c>
      <c r="H55" t="s">
        <v>1222</v>
      </c>
    </row>
    <row r="56" spans="1:8" ht="18">
      <c r="A56">
        <f t="shared" si="1"/>
        <v>53</v>
      </c>
      <c r="B56" t="s">
        <v>982</v>
      </c>
      <c r="C56" t="s">
        <v>1223</v>
      </c>
      <c r="D56">
        <v>206204</v>
      </c>
      <c r="E56">
        <v>206201</v>
      </c>
      <c r="F56" t="s">
        <v>1427</v>
      </c>
      <c r="G56" s="84">
        <f t="shared" si="0"/>
        <v>1</v>
      </c>
      <c r="H56" t="s">
        <v>1223</v>
      </c>
    </row>
    <row r="57" spans="1:8" ht="18">
      <c r="A57">
        <f t="shared" si="1"/>
        <v>54</v>
      </c>
      <c r="B57" t="s">
        <v>982</v>
      </c>
      <c r="C57" t="s">
        <v>1224</v>
      </c>
      <c r="D57">
        <v>206304</v>
      </c>
      <c r="E57">
        <v>206301</v>
      </c>
      <c r="F57" t="s">
        <v>1428</v>
      </c>
      <c r="G57" s="84">
        <f t="shared" si="0"/>
        <v>1</v>
      </c>
      <c r="H57" t="s">
        <v>1224</v>
      </c>
    </row>
    <row r="58" spans="1:8" ht="18">
      <c r="A58">
        <f t="shared" si="1"/>
        <v>55</v>
      </c>
      <c r="B58" t="s">
        <v>982</v>
      </c>
      <c r="C58" t="s">
        <v>1225</v>
      </c>
      <c r="D58">
        <v>206404</v>
      </c>
      <c r="E58">
        <v>206401</v>
      </c>
      <c r="F58" t="s">
        <v>1429</v>
      </c>
      <c r="G58" s="84">
        <f t="shared" si="0"/>
        <v>1</v>
      </c>
      <c r="H58" t="s">
        <v>1225</v>
      </c>
    </row>
    <row r="59" spans="1:8" ht="18">
      <c r="A59">
        <f t="shared" si="1"/>
        <v>56</v>
      </c>
      <c r="B59" t="s">
        <v>982</v>
      </c>
      <c r="C59" t="s">
        <v>1226</v>
      </c>
      <c r="D59">
        <v>206504</v>
      </c>
      <c r="E59">
        <v>206501</v>
      </c>
      <c r="F59" t="s">
        <v>1430</v>
      </c>
      <c r="G59" s="84">
        <f t="shared" si="0"/>
        <v>1</v>
      </c>
      <c r="H59" t="s">
        <v>1226</v>
      </c>
    </row>
    <row r="60" spans="1:8" ht="18">
      <c r="A60">
        <f t="shared" si="1"/>
        <v>57</v>
      </c>
      <c r="B60" t="s">
        <v>1162</v>
      </c>
      <c r="C60" t="s">
        <v>1227</v>
      </c>
      <c r="D60">
        <v>207104</v>
      </c>
      <c r="E60">
        <v>207101</v>
      </c>
      <c r="F60" t="s">
        <v>1431</v>
      </c>
      <c r="G60" s="84">
        <f t="shared" si="0"/>
        <v>1</v>
      </c>
      <c r="H60" t="s">
        <v>1227</v>
      </c>
    </row>
    <row r="61" spans="1:8" ht="18">
      <c r="A61">
        <f t="shared" si="1"/>
        <v>58</v>
      </c>
      <c r="B61" t="s">
        <v>1162</v>
      </c>
      <c r="C61" t="s">
        <v>1228</v>
      </c>
      <c r="D61">
        <v>207114</v>
      </c>
      <c r="E61">
        <v>207111</v>
      </c>
      <c r="F61" t="s">
        <v>1432</v>
      </c>
      <c r="G61" s="84">
        <f t="shared" si="0"/>
        <v>1</v>
      </c>
      <c r="H61" t="s">
        <v>1228</v>
      </c>
    </row>
    <row r="62" spans="1:8" ht="18">
      <c r="A62">
        <f t="shared" si="1"/>
        <v>59</v>
      </c>
      <c r="B62" t="s">
        <v>1162</v>
      </c>
      <c r="C62" t="s">
        <v>1229</v>
      </c>
      <c r="D62">
        <v>207204</v>
      </c>
      <c r="E62">
        <v>207201</v>
      </c>
      <c r="F62" t="s">
        <v>1433</v>
      </c>
      <c r="G62" s="84">
        <f t="shared" si="0"/>
        <v>1</v>
      </c>
      <c r="H62" t="s">
        <v>1229</v>
      </c>
    </row>
    <row r="63" spans="1:8" ht="18">
      <c r="A63">
        <f t="shared" si="1"/>
        <v>60</v>
      </c>
      <c r="B63" t="s">
        <v>1162</v>
      </c>
      <c r="C63" t="s">
        <v>1230</v>
      </c>
      <c r="D63">
        <v>207214</v>
      </c>
      <c r="E63">
        <v>207211</v>
      </c>
      <c r="F63" t="s">
        <v>1434</v>
      </c>
      <c r="G63" s="84">
        <f t="shared" si="0"/>
        <v>1</v>
      </c>
      <c r="H63" t="s">
        <v>1230</v>
      </c>
    </row>
    <row r="64" spans="1:8" ht="18">
      <c r="A64">
        <f t="shared" si="1"/>
        <v>61</v>
      </c>
      <c r="B64" t="s">
        <v>983</v>
      </c>
      <c r="C64" t="s">
        <v>1231</v>
      </c>
      <c r="D64">
        <v>208104</v>
      </c>
      <c r="E64">
        <v>208101</v>
      </c>
      <c r="F64" t="s">
        <v>1435</v>
      </c>
      <c r="G64" s="84">
        <f t="shared" si="0"/>
        <v>1</v>
      </c>
      <c r="H64" t="s">
        <v>1231</v>
      </c>
    </row>
    <row r="65" spans="1:8" ht="18">
      <c r="A65">
        <f t="shared" si="1"/>
        <v>62</v>
      </c>
      <c r="B65" t="s">
        <v>983</v>
      </c>
      <c r="C65" t="s">
        <v>1232</v>
      </c>
      <c r="D65">
        <v>208114</v>
      </c>
      <c r="E65">
        <v>208111</v>
      </c>
      <c r="F65" t="s">
        <v>1436</v>
      </c>
      <c r="G65" s="84">
        <f t="shared" si="0"/>
        <v>1</v>
      </c>
      <c r="H65" t="s">
        <v>1232</v>
      </c>
    </row>
    <row r="66" spans="1:8" ht="18">
      <c r="A66">
        <f t="shared" si="1"/>
        <v>63</v>
      </c>
      <c r="B66" t="s">
        <v>983</v>
      </c>
      <c r="C66" t="s">
        <v>1233</v>
      </c>
      <c r="D66">
        <v>208124</v>
      </c>
      <c r="E66">
        <v>208121</v>
      </c>
      <c r="F66" t="s">
        <v>1437</v>
      </c>
      <c r="G66" s="84">
        <f t="shared" si="0"/>
        <v>1</v>
      </c>
      <c r="H66" t="s">
        <v>1233</v>
      </c>
    </row>
    <row r="67" spans="1:8" ht="18">
      <c r="A67">
        <f t="shared" si="1"/>
        <v>64</v>
      </c>
      <c r="B67" t="s">
        <v>984</v>
      </c>
      <c r="C67" t="s">
        <v>1234</v>
      </c>
      <c r="D67">
        <v>208134</v>
      </c>
      <c r="E67">
        <v>208131</v>
      </c>
      <c r="F67" t="s">
        <v>1438</v>
      </c>
      <c r="G67" s="84">
        <f t="shared" si="0"/>
        <v>1</v>
      </c>
      <c r="H67" t="s">
        <v>1234</v>
      </c>
    </row>
    <row r="68" spans="1:8" ht="18">
      <c r="A68">
        <f t="shared" si="1"/>
        <v>65</v>
      </c>
      <c r="B68" t="s">
        <v>984</v>
      </c>
      <c r="C68" t="s">
        <v>1235</v>
      </c>
      <c r="D68">
        <v>208144</v>
      </c>
      <c r="E68">
        <v>208141</v>
      </c>
      <c r="F68" t="s">
        <v>1439</v>
      </c>
      <c r="G68" s="84">
        <f t="shared" si="0"/>
        <v>1</v>
      </c>
      <c r="H68" t="s">
        <v>1235</v>
      </c>
    </row>
    <row r="69" spans="1:8" ht="18">
      <c r="A69">
        <f t="shared" si="1"/>
        <v>66</v>
      </c>
      <c r="B69" t="s">
        <v>984</v>
      </c>
      <c r="C69" t="s">
        <v>1236</v>
      </c>
      <c r="D69">
        <v>208154</v>
      </c>
      <c r="E69">
        <v>208151</v>
      </c>
      <c r="F69" t="s">
        <v>1440</v>
      </c>
      <c r="G69" s="84">
        <f aca="true" t="shared" si="2" ref="G69:G132">IF(C69=H69,1,0)</f>
        <v>1</v>
      </c>
      <c r="H69" t="s">
        <v>1236</v>
      </c>
    </row>
    <row r="70" spans="1:8" ht="18">
      <c r="A70">
        <f aca="true" t="shared" si="3" ref="A70:A133">A69+1</f>
        <v>67</v>
      </c>
      <c r="B70" t="s">
        <v>1163</v>
      </c>
      <c r="C70" t="s">
        <v>1237</v>
      </c>
      <c r="D70">
        <v>209104</v>
      </c>
      <c r="E70">
        <v>209101</v>
      </c>
      <c r="F70" t="s">
        <v>1441</v>
      </c>
      <c r="G70" s="84">
        <f t="shared" si="2"/>
        <v>1</v>
      </c>
      <c r="H70" t="s">
        <v>1237</v>
      </c>
    </row>
    <row r="71" spans="1:8" ht="18">
      <c r="A71">
        <f t="shared" si="3"/>
        <v>68</v>
      </c>
      <c r="B71" t="s">
        <v>1163</v>
      </c>
      <c r="C71" t="s">
        <v>1238</v>
      </c>
      <c r="D71">
        <v>209204</v>
      </c>
      <c r="E71">
        <v>209201</v>
      </c>
      <c r="F71" t="s">
        <v>1442</v>
      </c>
      <c r="G71" s="84">
        <f t="shared" si="2"/>
        <v>1</v>
      </c>
      <c r="H71" t="s">
        <v>1238</v>
      </c>
    </row>
    <row r="72" spans="1:8" ht="18">
      <c r="A72">
        <f t="shared" si="3"/>
        <v>69</v>
      </c>
      <c r="B72" t="s">
        <v>1163</v>
      </c>
      <c r="C72" t="s">
        <v>1239</v>
      </c>
      <c r="D72">
        <v>209214</v>
      </c>
      <c r="E72">
        <v>209211</v>
      </c>
      <c r="F72" t="s">
        <v>1443</v>
      </c>
      <c r="G72" s="84">
        <f t="shared" si="2"/>
        <v>1</v>
      </c>
      <c r="H72" t="s">
        <v>1239</v>
      </c>
    </row>
    <row r="73" spans="1:8" ht="18">
      <c r="A73">
        <f t="shared" si="3"/>
        <v>70</v>
      </c>
      <c r="B73" t="s">
        <v>1163</v>
      </c>
      <c r="C73" t="s">
        <v>1240</v>
      </c>
      <c r="D73">
        <v>209304</v>
      </c>
      <c r="E73">
        <v>209301</v>
      </c>
      <c r="F73" t="s">
        <v>1444</v>
      </c>
      <c r="G73" s="84">
        <f t="shared" si="2"/>
        <v>1</v>
      </c>
      <c r="H73" t="s">
        <v>1240</v>
      </c>
    </row>
    <row r="74" spans="1:8" ht="18">
      <c r="A74">
        <f t="shared" si="3"/>
        <v>71</v>
      </c>
      <c r="B74" t="s">
        <v>1163</v>
      </c>
      <c r="C74" t="s">
        <v>1241</v>
      </c>
      <c r="D74">
        <v>209404</v>
      </c>
      <c r="E74">
        <v>209401</v>
      </c>
      <c r="F74" t="s">
        <v>1445</v>
      </c>
      <c r="G74" s="84">
        <f t="shared" si="2"/>
        <v>1</v>
      </c>
      <c r="H74" t="s">
        <v>1241</v>
      </c>
    </row>
    <row r="75" spans="1:8" ht="18">
      <c r="A75">
        <f t="shared" si="3"/>
        <v>72</v>
      </c>
      <c r="B75" t="s">
        <v>1163</v>
      </c>
      <c r="C75" t="s">
        <v>1242</v>
      </c>
      <c r="D75">
        <v>209414</v>
      </c>
      <c r="E75">
        <v>209411</v>
      </c>
      <c r="F75" t="s">
        <v>1446</v>
      </c>
      <c r="G75" s="84">
        <f t="shared" si="2"/>
        <v>1</v>
      </c>
      <c r="H75" t="s">
        <v>1242</v>
      </c>
    </row>
    <row r="76" spans="1:8" ht="18">
      <c r="A76">
        <f t="shared" si="3"/>
        <v>73</v>
      </c>
      <c r="B76" t="s">
        <v>1163</v>
      </c>
      <c r="C76" t="s">
        <v>1243</v>
      </c>
      <c r="D76">
        <v>209504</v>
      </c>
      <c r="E76">
        <v>209501</v>
      </c>
      <c r="F76" t="s">
        <v>1447</v>
      </c>
      <c r="G76" s="84">
        <f t="shared" si="2"/>
        <v>1</v>
      </c>
      <c r="H76" t="s">
        <v>1243</v>
      </c>
    </row>
    <row r="77" spans="1:8" ht="18">
      <c r="A77">
        <f t="shared" si="3"/>
        <v>74</v>
      </c>
      <c r="B77" t="s">
        <v>1163</v>
      </c>
      <c r="C77" t="s">
        <v>1244</v>
      </c>
      <c r="D77">
        <v>209604</v>
      </c>
      <c r="E77">
        <v>209601</v>
      </c>
      <c r="F77" t="s">
        <v>1448</v>
      </c>
      <c r="G77" s="84">
        <f t="shared" si="2"/>
        <v>1</v>
      </c>
      <c r="H77" t="s">
        <v>1244</v>
      </c>
    </row>
    <row r="78" spans="1:8" ht="18">
      <c r="A78">
        <f t="shared" si="3"/>
        <v>75</v>
      </c>
      <c r="B78" t="s">
        <v>1163</v>
      </c>
      <c r="C78" t="s">
        <v>1245</v>
      </c>
      <c r="D78">
        <v>209614</v>
      </c>
      <c r="E78">
        <v>209611</v>
      </c>
      <c r="F78" t="s">
        <v>1449</v>
      </c>
      <c r="G78" s="84">
        <f t="shared" si="2"/>
        <v>1</v>
      </c>
      <c r="H78" t="s">
        <v>1245</v>
      </c>
    </row>
    <row r="79" spans="1:8" ht="18">
      <c r="A79">
        <f t="shared" si="3"/>
        <v>76</v>
      </c>
      <c r="B79" t="s">
        <v>1164</v>
      </c>
      <c r="C79" t="s">
        <v>1246</v>
      </c>
      <c r="D79">
        <v>210104</v>
      </c>
      <c r="E79">
        <v>210101</v>
      </c>
      <c r="F79" t="s">
        <v>1450</v>
      </c>
      <c r="G79" s="84">
        <f t="shared" si="2"/>
        <v>1</v>
      </c>
      <c r="H79" t="s">
        <v>1246</v>
      </c>
    </row>
    <row r="80" spans="1:8" ht="18">
      <c r="A80">
        <f t="shared" si="3"/>
        <v>77</v>
      </c>
      <c r="B80" t="s">
        <v>1164</v>
      </c>
      <c r="C80" t="s">
        <v>1247</v>
      </c>
      <c r="D80">
        <v>210204</v>
      </c>
      <c r="E80">
        <v>210201</v>
      </c>
      <c r="F80" t="s">
        <v>1451</v>
      </c>
      <c r="G80" s="84">
        <f t="shared" si="2"/>
        <v>1</v>
      </c>
      <c r="H80" t="s">
        <v>1247</v>
      </c>
    </row>
    <row r="81" spans="1:8" ht="18">
      <c r="A81">
        <f t="shared" si="3"/>
        <v>78</v>
      </c>
      <c r="B81" t="s">
        <v>1164</v>
      </c>
      <c r="C81" t="s">
        <v>1248</v>
      </c>
      <c r="D81">
        <v>210304</v>
      </c>
      <c r="E81">
        <v>210301</v>
      </c>
      <c r="F81" t="s">
        <v>1452</v>
      </c>
      <c r="G81" s="84">
        <f t="shared" si="2"/>
        <v>1</v>
      </c>
      <c r="H81" t="s">
        <v>1248</v>
      </c>
    </row>
    <row r="82" spans="1:8" ht="18">
      <c r="A82">
        <f t="shared" si="3"/>
        <v>79</v>
      </c>
      <c r="B82" t="s">
        <v>1164</v>
      </c>
      <c r="C82" t="s">
        <v>1249</v>
      </c>
      <c r="D82">
        <v>210404</v>
      </c>
      <c r="E82">
        <v>210401</v>
      </c>
      <c r="F82" t="s">
        <v>1453</v>
      </c>
      <c r="G82" s="84">
        <f t="shared" si="2"/>
        <v>1</v>
      </c>
      <c r="H82" t="s">
        <v>1249</v>
      </c>
    </row>
    <row r="83" spans="1:8" ht="18">
      <c r="A83">
        <f t="shared" si="3"/>
        <v>80</v>
      </c>
      <c r="B83" t="s">
        <v>1164</v>
      </c>
      <c r="C83" t="s">
        <v>1250</v>
      </c>
      <c r="D83">
        <v>210504</v>
      </c>
      <c r="E83">
        <v>210501</v>
      </c>
      <c r="F83" t="s">
        <v>1454</v>
      </c>
      <c r="G83" s="84">
        <f t="shared" si="2"/>
        <v>1</v>
      </c>
      <c r="H83" t="s">
        <v>1250</v>
      </c>
    </row>
    <row r="84" spans="1:8" ht="18">
      <c r="A84">
        <f t="shared" si="3"/>
        <v>81</v>
      </c>
      <c r="B84" t="s">
        <v>1164</v>
      </c>
      <c r="C84" t="s">
        <v>1251</v>
      </c>
      <c r="D84">
        <v>210604</v>
      </c>
      <c r="E84">
        <v>210601</v>
      </c>
      <c r="F84" t="s">
        <v>1455</v>
      </c>
      <c r="G84" s="84">
        <f t="shared" si="2"/>
        <v>1</v>
      </c>
      <c r="H84" t="s">
        <v>1251</v>
      </c>
    </row>
    <row r="85" spans="1:8" ht="18">
      <c r="A85">
        <f t="shared" si="3"/>
        <v>82</v>
      </c>
      <c r="B85" t="s">
        <v>1164</v>
      </c>
      <c r="C85" t="s">
        <v>1252</v>
      </c>
      <c r="D85">
        <v>210704</v>
      </c>
      <c r="E85">
        <v>210701</v>
      </c>
      <c r="F85" t="s">
        <v>1456</v>
      </c>
      <c r="G85" s="84">
        <f t="shared" si="2"/>
        <v>1</v>
      </c>
      <c r="H85" t="s">
        <v>1252</v>
      </c>
    </row>
    <row r="86" spans="1:8" ht="18">
      <c r="A86">
        <f t="shared" si="3"/>
        <v>83</v>
      </c>
      <c r="B86" t="s">
        <v>1164</v>
      </c>
      <c r="C86" t="s">
        <v>1253</v>
      </c>
      <c r="D86">
        <v>210804</v>
      </c>
      <c r="E86">
        <v>210801</v>
      </c>
      <c r="F86" t="s">
        <v>1457</v>
      </c>
      <c r="G86" s="84">
        <f t="shared" si="2"/>
        <v>1</v>
      </c>
      <c r="H86" t="s">
        <v>1253</v>
      </c>
    </row>
    <row r="87" spans="1:8" ht="18">
      <c r="A87">
        <f t="shared" si="3"/>
        <v>84</v>
      </c>
      <c r="B87" t="s">
        <v>1164</v>
      </c>
      <c r="C87" t="s">
        <v>1254</v>
      </c>
      <c r="D87">
        <v>210904</v>
      </c>
      <c r="E87">
        <v>210901</v>
      </c>
      <c r="F87" t="s">
        <v>1458</v>
      </c>
      <c r="G87" s="84">
        <f t="shared" si="2"/>
        <v>1</v>
      </c>
      <c r="H87" t="s">
        <v>1254</v>
      </c>
    </row>
    <row r="88" spans="1:8" ht="18">
      <c r="A88">
        <f t="shared" si="3"/>
        <v>85</v>
      </c>
      <c r="B88" t="s">
        <v>1165</v>
      </c>
      <c r="C88" t="s">
        <v>1255</v>
      </c>
      <c r="D88">
        <v>211104</v>
      </c>
      <c r="E88">
        <v>211101</v>
      </c>
      <c r="F88" t="s">
        <v>1459</v>
      </c>
      <c r="G88" s="84">
        <f t="shared" si="2"/>
        <v>1</v>
      </c>
      <c r="H88" t="s">
        <v>1255</v>
      </c>
    </row>
    <row r="89" spans="1:8" ht="18">
      <c r="A89">
        <f t="shared" si="3"/>
        <v>86</v>
      </c>
      <c r="B89" t="s">
        <v>1165</v>
      </c>
      <c r="C89" t="s">
        <v>1256</v>
      </c>
      <c r="D89">
        <v>211204</v>
      </c>
      <c r="E89">
        <v>211201</v>
      </c>
      <c r="F89" t="s">
        <v>1460</v>
      </c>
      <c r="G89" s="84">
        <f t="shared" si="2"/>
        <v>1</v>
      </c>
      <c r="H89" t="s">
        <v>1256</v>
      </c>
    </row>
    <row r="90" spans="1:8" ht="18">
      <c r="A90">
        <f t="shared" si="3"/>
        <v>87</v>
      </c>
      <c r="B90" t="s">
        <v>1165</v>
      </c>
      <c r="C90" t="s">
        <v>1257</v>
      </c>
      <c r="D90">
        <v>211214</v>
      </c>
      <c r="E90">
        <v>211211</v>
      </c>
      <c r="F90" t="s">
        <v>1461</v>
      </c>
      <c r="G90" s="84">
        <f t="shared" si="2"/>
        <v>1</v>
      </c>
      <c r="H90" t="s">
        <v>1257</v>
      </c>
    </row>
    <row r="91" spans="1:8" ht="18">
      <c r="A91">
        <f t="shared" si="3"/>
        <v>88</v>
      </c>
      <c r="B91" t="s">
        <v>1165</v>
      </c>
      <c r="C91" t="s">
        <v>1258</v>
      </c>
      <c r="D91">
        <v>211304</v>
      </c>
      <c r="E91">
        <v>211301</v>
      </c>
      <c r="F91" t="s">
        <v>1462</v>
      </c>
      <c r="G91" s="84">
        <f t="shared" si="2"/>
        <v>1</v>
      </c>
      <c r="H91" t="s">
        <v>1258</v>
      </c>
    </row>
    <row r="92" spans="1:8" ht="18">
      <c r="A92">
        <f t="shared" si="3"/>
        <v>89</v>
      </c>
      <c r="B92" t="s">
        <v>1165</v>
      </c>
      <c r="C92" t="s">
        <v>1259</v>
      </c>
      <c r="D92">
        <v>211404</v>
      </c>
      <c r="E92">
        <v>211401</v>
      </c>
      <c r="F92" t="s">
        <v>1463</v>
      </c>
      <c r="G92" s="84">
        <f t="shared" si="2"/>
        <v>1</v>
      </c>
      <c r="H92" t="s">
        <v>1259</v>
      </c>
    </row>
    <row r="93" spans="1:8" ht="18">
      <c r="A93">
        <f t="shared" si="3"/>
        <v>90</v>
      </c>
      <c r="B93" t="s">
        <v>1165</v>
      </c>
      <c r="C93" t="s">
        <v>1260</v>
      </c>
      <c r="D93">
        <v>211414</v>
      </c>
      <c r="E93">
        <v>211411</v>
      </c>
      <c r="F93" t="s">
        <v>1464</v>
      </c>
      <c r="G93" s="84">
        <f t="shared" si="2"/>
        <v>1</v>
      </c>
      <c r="H93" t="s">
        <v>1260</v>
      </c>
    </row>
    <row r="94" spans="1:8" ht="18">
      <c r="A94">
        <f t="shared" si="3"/>
        <v>91</v>
      </c>
      <c r="B94" t="s">
        <v>1165</v>
      </c>
      <c r="C94" t="s">
        <v>1261</v>
      </c>
      <c r="D94">
        <v>211504</v>
      </c>
      <c r="E94">
        <v>211501</v>
      </c>
      <c r="F94" t="s">
        <v>1465</v>
      </c>
      <c r="G94" s="84">
        <f t="shared" si="2"/>
        <v>1</v>
      </c>
      <c r="H94" t="s">
        <v>1261</v>
      </c>
    </row>
    <row r="95" spans="1:8" ht="18">
      <c r="A95">
        <f t="shared" si="3"/>
        <v>92</v>
      </c>
      <c r="B95" t="s">
        <v>1165</v>
      </c>
      <c r="C95" t="s">
        <v>1262</v>
      </c>
      <c r="D95">
        <v>211604</v>
      </c>
      <c r="E95">
        <v>211601</v>
      </c>
      <c r="F95" t="s">
        <v>1466</v>
      </c>
      <c r="G95" s="84">
        <f t="shared" si="2"/>
        <v>1</v>
      </c>
      <c r="H95" t="s">
        <v>1262</v>
      </c>
    </row>
    <row r="96" spans="1:8" ht="18">
      <c r="A96">
        <f t="shared" si="3"/>
        <v>93</v>
      </c>
      <c r="B96" t="s">
        <v>1165</v>
      </c>
      <c r="C96" t="s">
        <v>1263</v>
      </c>
      <c r="D96">
        <v>211614</v>
      </c>
      <c r="E96">
        <v>211611</v>
      </c>
      <c r="F96" t="s">
        <v>1467</v>
      </c>
      <c r="G96" s="84">
        <f t="shared" si="2"/>
        <v>1</v>
      </c>
      <c r="H96" t="s">
        <v>1263</v>
      </c>
    </row>
    <row r="97" spans="1:8" ht="18">
      <c r="A97">
        <f t="shared" si="3"/>
        <v>94</v>
      </c>
      <c r="B97" t="s">
        <v>1166</v>
      </c>
      <c r="C97" s="88" t="s">
        <v>1264</v>
      </c>
      <c r="D97" s="88">
        <v>212104</v>
      </c>
      <c r="E97" s="88">
        <v>212101</v>
      </c>
      <c r="F97" s="88" t="s">
        <v>1468</v>
      </c>
      <c r="G97" s="84">
        <f t="shared" si="2"/>
        <v>1</v>
      </c>
      <c r="H97" s="88" t="s">
        <v>1264</v>
      </c>
    </row>
    <row r="98" spans="1:8" ht="18">
      <c r="A98">
        <f t="shared" si="3"/>
        <v>95</v>
      </c>
      <c r="B98" t="s">
        <v>1166</v>
      </c>
      <c r="C98" s="88" t="s">
        <v>1265</v>
      </c>
      <c r="D98" s="88">
        <v>212114</v>
      </c>
      <c r="E98" s="88">
        <v>212111</v>
      </c>
      <c r="F98" s="88" t="s">
        <v>1469</v>
      </c>
      <c r="G98" s="84">
        <f t="shared" si="2"/>
        <v>1</v>
      </c>
      <c r="H98" s="88" t="s">
        <v>1265</v>
      </c>
    </row>
    <row r="99" spans="1:8" ht="18">
      <c r="A99">
        <f t="shared" si="3"/>
        <v>96</v>
      </c>
      <c r="B99" t="s">
        <v>1166</v>
      </c>
      <c r="C99" s="88" t="s">
        <v>1266</v>
      </c>
      <c r="D99" s="88">
        <v>212124</v>
      </c>
      <c r="E99" s="88">
        <v>212121</v>
      </c>
      <c r="F99" s="88" t="s">
        <v>1470</v>
      </c>
      <c r="G99" s="84">
        <f t="shared" si="2"/>
        <v>1</v>
      </c>
      <c r="H99" s="88" t="s">
        <v>1266</v>
      </c>
    </row>
    <row r="100" spans="1:8" ht="18">
      <c r="A100">
        <f t="shared" si="3"/>
        <v>97</v>
      </c>
      <c r="B100" t="s">
        <v>1166</v>
      </c>
      <c r="C100" s="88" t="s">
        <v>1267</v>
      </c>
      <c r="D100" s="88">
        <v>212134</v>
      </c>
      <c r="E100" s="88">
        <v>212131</v>
      </c>
      <c r="F100" s="88" t="s">
        <v>1471</v>
      </c>
      <c r="G100" s="84">
        <f t="shared" si="2"/>
        <v>1</v>
      </c>
      <c r="H100" s="88" t="s">
        <v>1267</v>
      </c>
    </row>
    <row r="101" spans="1:8" ht="18">
      <c r="A101">
        <f t="shared" si="3"/>
        <v>98</v>
      </c>
      <c r="B101" t="s">
        <v>1166</v>
      </c>
      <c r="C101" s="88" t="s">
        <v>1268</v>
      </c>
      <c r="D101" s="88">
        <v>212144</v>
      </c>
      <c r="E101" s="88">
        <v>212141</v>
      </c>
      <c r="F101" s="88" t="s">
        <v>1472</v>
      </c>
      <c r="G101" s="84">
        <f t="shared" si="2"/>
        <v>1</v>
      </c>
      <c r="H101" s="88" t="s">
        <v>1268</v>
      </c>
    </row>
    <row r="102" spans="1:8" ht="18">
      <c r="A102">
        <f t="shared" si="3"/>
        <v>99</v>
      </c>
      <c r="B102" t="s">
        <v>1166</v>
      </c>
      <c r="C102" s="88" t="s">
        <v>1269</v>
      </c>
      <c r="D102" s="88">
        <v>212154</v>
      </c>
      <c r="E102" s="88">
        <v>212151</v>
      </c>
      <c r="F102" s="88" t="s">
        <v>1473</v>
      </c>
      <c r="G102" s="84">
        <f t="shared" si="2"/>
        <v>1</v>
      </c>
      <c r="H102" s="88" t="s">
        <v>1269</v>
      </c>
    </row>
    <row r="103" spans="1:8" ht="18">
      <c r="A103">
        <f t="shared" si="3"/>
        <v>100</v>
      </c>
      <c r="B103" t="s">
        <v>1166</v>
      </c>
      <c r="C103" s="88" t="s">
        <v>1270</v>
      </c>
      <c r="D103" s="88">
        <v>212164</v>
      </c>
      <c r="E103" s="88">
        <v>212161</v>
      </c>
      <c r="F103" s="88" t="s">
        <v>1474</v>
      </c>
      <c r="G103" s="84">
        <f t="shared" si="2"/>
        <v>1</v>
      </c>
      <c r="H103" s="88" t="s">
        <v>1270</v>
      </c>
    </row>
    <row r="104" spans="1:8" ht="18">
      <c r="A104">
        <f t="shared" si="3"/>
        <v>101</v>
      </c>
      <c r="B104" t="s">
        <v>1166</v>
      </c>
      <c r="C104" s="88" t="s">
        <v>1271</v>
      </c>
      <c r="D104" s="88">
        <v>212174</v>
      </c>
      <c r="E104" s="88">
        <v>212171</v>
      </c>
      <c r="F104" s="88" t="s">
        <v>1475</v>
      </c>
      <c r="G104" s="84">
        <f t="shared" si="2"/>
        <v>1</v>
      </c>
      <c r="H104" s="88" t="s">
        <v>1271</v>
      </c>
    </row>
    <row r="105" spans="1:8" ht="18">
      <c r="A105">
        <f t="shared" si="3"/>
        <v>102</v>
      </c>
      <c r="B105" t="s">
        <v>1166</v>
      </c>
      <c r="C105" s="88" t="s">
        <v>1272</v>
      </c>
      <c r="D105" s="88">
        <v>212184</v>
      </c>
      <c r="E105" s="88">
        <v>212181</v>
      </c>
      <c r="F105" s="88" t="s">
        <v>944</v>
      </c>
      <c r="G105" s="84">
        <f t="shared" si="2"/>
        <v>1</v>
      </c>
      <c r="H105" s="88" t="s">
        <v>1272</v>
      </c>
    </row>
    <row r="106" spans="1:8" ht="18">
      <c r="A106">
        <f t="shared" si="3"/>
        <v>103</v>
      </c>
      <c r="B106" t="s">
        <v>1167</v>
      </c>
      <c r="C106" t="s">
        <v>1273</v>
      </c>
      <c r="D106">
        <v>213104</v>
      </c>
      <c r="E106">
        <v>213101</v>
      </c>
      <c r="F106" t="s">
        <v>1476</v>
      </c>
      <c r="G106" s="84">
        <f t="shared" si="2"/>
        <v>1</v>
      </c>
      <c r="H106" t="s">
        <v>1273</v>
      </c>
    </row>
    <row r="107" spans="1:8" ht="18">
      <c r="A107">
        <f t="shared" si="3"/>
        <v>104</v>
      </c>
      <c r="B107" t="s">
        <v>1167</v>
      </c>
      <c r="C107" t="s">
        <v>1274</v>
      </c>
      <c r="D107">
        <v>213114</v>
      </c>
      <c r="E107">
        <v>213111</v>
      </c>
      <c r="F107" t="s">
        <v>1477</v>
      </c>
      <c r="G107" s="84">
        <f t="shared" si="2"/>
        <v>1</v>
      </c>
      <c r="H107" t="s">
        <v>1274</v>
      </c>
    </row>
    <row r="108" spans="1:8" ht="18">
      <c r="A108">
        <f t="shared" si="3"/>
        <v>105</v>
      </c>
      <c r="B108" t="s">
        <v>1167</v>
      </c>
      <c r="C108" t="s">
        <v>1275</v>
      </c>
      <c r="D108">
        <v>213124</v>
      </c>
      <c r="E108">
        <v>213121</v>
      </c>
      <c r="F108" t="s">
        <v>1478</v>
      </c>
      <c r="G108" s="84">
        <f t="shared" si="2"/>
        <v>1</v>
      </c>
      <c r="H108" t="s">
        <v>1275</v>
      </c>
    </row>
    <row r="109" spans="1:8" ht="18">
      <c r="A109">
        <f t="shared" si="3"/>
        <v>106</v>
      </c>
      <c r="B109" t="s">
        <v>1167</v>
      </c>
      <c r="C109" t="s">
        <v>1276</v>
      </c>
      <c r="D109">
        <v>213134</v>
      </c>
      <c r="E109">
        <v>213131</v>
      </c>
      <c r="F109" t="s">
        <v>1479</v>
      </c>
      <c r="G109" s="84">
        <f t="shared" si="2"/>
        <v>1</v>
      </c>
      <c r="H109" t="s">
        <v>1276</v>
      </c>
    </row>
    <row r="110" spans="1:8" ht="18">
      <c r="A110">
        <f t="shared" si="3"/>
        <v>107</v>
      </c>
      <c r="B110" t="s">
        <v>1167</v>
      </c>
      <c r="C110" t="s">
        <v>1277</v>
      </c>
      <c r="D110">
        <v>213144</v>
      </c>
      <c r="E110">
        <v>213141</v>
      </c>
      <c r="F110" t="s">
        <v>1480</v>
      </c>
      <c r="G110" s="84">
        <f t="shared" si="2"/>
        <v>1</v>
      </c>
      <c r="H110" t="s">
        <v>1277</v>
      </c>
    </row>
    <row r="111" spans="1:8" ht="18">
      <c r="A111">
        <f t="shared" si="3"/>
        <v>108</v>
      </c>
      <c r="B111" t="s">
        <v>1167</v>
      </c>
      <c r="C111" t="s">
        <v>1278</v>
      </c>
      <c r="D111">
        <v>213154</v>
      </c>
      <c r="E111">
        <v>213151</v>
      </c>
      <c r="F111" t="s">
        <v>1481</v>
      </c>
      <c r="G111" s="84">
        <f t="shared" si="2"/>
        <v>1</v>
      </c>
      <c r="H111" t="s">
        <v>1278</v>
      </c>
    </row>
    <row r="112" spans="1:8" ht="18">
      <c r="A112">
        <f t="shared" si="3"/>
        <v>109</v>
      </c>
      <c r="B112" t="s">
        <v>1167</v>
      </c>
      <c r="C112" t="s">
        <v>1279</v>
      </c>
      <c r="D112">
        <v>213164</v>
      </c>
      <c r="E112">
        <v>213161</v>
      </c>
      <c r="F112" t="s">
        <v>1482</v>
      </c>
      <c r="G112" s="84">
        <f t="shared" si="2"/>
        <v>1</v>
      </c>
      <c r="H112" t="s">
        <v>1279</v>
      </c>
    </row>
    <row r="113" spans="1:8" ht="18">
      <c r="A113">
        <f t="shared" si="3"/>
        <v>110</v>
      </c>
      <c r="B113" t="s">
        <v>1167</v>
      </c>
      <c r="C113" t="s">
        <v>1280</v>
      </c>
      <c r="D113">
        <v>213174</v>
      </c>
      <c r="E113">
        <v>213171</v>
      </c>
      <c r="F113" t="s">
        <v>1483</v>
      </c>
      <c r="G113" s="84">
        <f t="shared" si="2"/>
        <v>1</v>
      </c>
      <c r="H113" t="s">
        <v>1280</v>
      </c>
    </row>
    <row r="114" spans="1:8" ht="18">
      <c r="A114">
        <f t="shared" si="3"/>
        <v>111</v>
      </c>
      <c r="B114" t="s">
        <v>1167</v>
      </c>
      <c r="C114" t="s">
        <v>1281</v>
      </c>
      <c r="D114">
        <v>213184</v>
      </c>
      <c r="E114">
        <v>213181</v>
      </c>
      <c r="F114" t="s">
        <v>1484</v>
      </c>
      <c r="G114" s="84">
        <f t="shared" si="2"/>
        <v>1</v>
      </c>
      <c r="H114" t="s">
        <v>1281</v>
      </c>
    </row>
    <row r="115" spans="1:8" ht="18">
      <c r="A115">
        <f t="shared" si="3"/>
        <v>112</v>
      </c>
      <c r="B115" t="s">
        <v>1168</v>
      </c>
      <c r="C115" t="s">
        <v>1282</v>
      </c>
      <c r="D115">
        <v>214104</v>
      </c>
      <c r="E115">
        <v>214101</v>
      </c>
      <c r="F115" t="s">
        <v>1485</v>
      </c>
      <c r="G115" s="84">
        <f t="shared" si="2"/>
        <v>1</v>
      </c>
      <c r="H115" t="s">
        <v>1282</v>
      </c>
    </row>
    <row r="116" spans="1:8" ht="18">
      <c r="A116">
        <f t="shared" si="3"/>
        <v>113</v>
      </c>
      <c r="B116" t="s">
        <v>1168</v>
      </c>
      <c r="C116" t="s">
        <v>1283</v>
      </c>
      <c r="D116">
        <v>214114</v>
      </c>
      <c r="E116">
        <v>214111</v>
      </c>
      <c r="F116" t="s">
        <v>1486</v>
      </c>
      <c r="G116" s="84">
        <f t="shared" si="2"/>
        <v>1</v>
      </c>
      <c r="H116" t="s">
        <v>1283</v>
      </c>
    </row>
    <row r="117" spans="1:8" ht="18">
      <c r="A117">
        <f t="shared" si="3"/>
        <v>114</v>
      </c>
      <c r="B117" t="s">
        <v>1168</v>
      </c>
      <c r="C117" t="s">
        <v>1284</v>
      </c>
      <c r="D117">
        <v>214124</v>
      </c>
      <c r="E117">
        <v>214121</v>
      </c>
      <c r="F117" t="s">
        <v>1487</v>
      </c>
      <c r="G117" s="84">
        <f t="shared" si="2"/>
        <v>1</v>
      </c>
      <c r="H117" t="s">
        <v>1284</v>
      </c>
    </row>
    <row r="118" spans="1:8" ht="18">
      <c r="A118">
        <f t="shared" si="3"/>
        <v>115</v>
      </c>
      <c r="B118" t="s">
        <v>1168</v>
      </c>
      <c r="C118" t="s">
        <v>1285</v>
      </c>
      <c r="D118">
        <v>214134</v>
      </c>
      <c r="E118">
        <v>214131</v>
      </c>
      <c r="F118" t="s">
        <v>1488</v>
      </c>
      <c r="G118" s="84">
        <f t="shared" si="2"/>
        <v>1</v>
      </c>
      <c r="H118" t="s">
        <v>1285</v>
      </c>
    </row>
    <row r="119" spans="1:8" ht="18">
      <c r="A119">
        <f t="shared" si="3"/>
        <v>116</v>
      </c>
      <c r="B119" t="s">
        <v>1168</v>
      </c>
      <c r="C119" t="s">
        <v>1286</v>
      </c>
      <c r="D119">
        <v>214144</v>
      </c>
      <c r="E119">
        <v>214141</v>
      </c>
      <c r="F119" t="s">
        <v>1489</v>
      </c>
      <c r="G119" s="84">
        <f t="shared" si="2"/>
        <v>1</v>
      </c>
      <c r="H119" t="s">
        <v>1286</v>
      </c>
    </row>
    <row r="120" spans="1:8" ht="18">
      <c r="A120">
        <f t="shared" si="3"/>
        <v>117</v>
      </c>
      <c r="B120" t="s">
        <v>1168</v>
      </c>
      <c r="C120" t="s">
        <v>1287</v>
      </c>
      <c r="D120">
        <v>214154</v>
      </c>
      <c r="E120">
        <v>214151</v>
      </c>
      <c r="F120" t="s">
        <v>1490</v>
      </c>
      <c r="G120" s="84">
        <f t="shared" si="2"/>
        <v>1</v>
      </c>
      <c r="H120" t="s">
        <v>1287</v>
      </c>
    </row>
    <row r="121" spans="1:8" ht="18">
      <c r="A121">
        <f t="shared" si="3"/>
        <v>118</v>
      </c>
      <c r="B121" t="s">
        <v>1168</v>
      </c>
      <c r="C121" t="s">
        <v>1288</v>
      </c>
      <c r="D121">
        <v>214164</v>
      </c>
      <c r="E121">
        <v>214161</v>
      </c>
      <c r="F121" t="s">
        <v>1491</v>
      </c>
      <c r="G121" s="84">
        <f t="shared" si="2"/>
        <v>1</v>
      </c>
      <c r="H121" t="s">
        <v>1288</v>
      </c>
    </row>
    <row r="122" spans="1:8" ht="18">
      <c r="A122">
        <f t="shared" si="3"/>
        <v>119</v>
      </c>
      <c r="B122" t="s">
        <v>1168</v>
      </c>
      <c r="C122" t="s">
        <v>1289</v>
      </c>
      <c r="D122">
        <v>214174</v>
      </c>
      <c r="E122">
        <v>214171</v>
      </c>
      <c r="F122" t="s">
        <v>1492</v>
      </c>
      <c r="G122" s="84">
        <f t="shared" si="2"/>
        <v>1</v>
      </c>
      <c r="H122" t="s">
        <v>1289</v>
      </c>
    </row>
    <row r="123" spans="1:8" ht="18">
      <c r="A123">
        <f t="shared" si="3"/>
        <v>120</v>
      </c>
      <c r="B123" t="s">
        <v>1168</v>
      </c>
      <c r="C123" t="s">
        <v>1290</v>
      </c>
      <c r="D123">
        <v>214184</v>
      </c>
      <c r="E123">
        <v>214181</v>
      </c>
      <c r="F123" t="s">
        <v>1493</v>
      </c>
      <c r="G123" s="84">
        <f t="shared" si="2"/>
        <v>1</v>
      </c>
      <c r="H123" t="s">
        <v>1290</v>
      </c>
    </row>
    <row r="124" spans="1:8" ht="18">
      <c r="A124">
        <f t="shared" si="3"/>
        <v>121</v>
      </c>
      <c r="B124" t="s">
        <v>1169</v>
      </c>
      <c r="C124" t="s">
        <v>1291</v>
      </c>
      <c r="D124">
        <v>215104</v>
      </c>
      <c r="E124">
        <v>215101</v>
      </c>
      <c r="F124" t="s">
        <v>1494</v>
      </c>
      <c r="G124" s="84">
        <f t="shared" si="2"/>
        <v>1</v>
      </c>
      <c r="H124" t="s">
        <v>1291</v>
      </c>
    </row>
    <row r="125" spans="1:8" ht="18">
      <c r="A125">
        <f t="shared" si="3"/>
        <v>122</v>
      </c>
      <c r="B125" t="s">
        <v>1169</v>
      </c>
      <c r="C125" t="s">
        <v>1292</v>
      </c>
      <c r="D125">
        <v>215204</v>
      </c>
      <c r="E125">
        <v>215201</v>
      </c>
      <c r="F125" t="s">
        <v>1495</v>
      </c>
      <c r="G125" s="84">
        <f t="shared" si="2"/>
        <v>1</v>
      </c>
      <c r="H125" t="s">
        <v>1292</v>
      </c>
    </row>
    <row r="126" spans="1:8" ht="18">
      <c r="A126">
        <f t="shared" si="3"/>
        <v>123</v>
      </c>
      <c r="B126" t="s">
        <v>1169</v>
      </c>
      <c r="C126" t="s">
        <v>1293</v>
      </c>
      <c r="D126">
        <v>215304</v>
      </c>
      <c r="E126">
        <v>215301</v>
      </c>
      <c r="F126" t="s">
        <v>1496</v>
      </c>
      <c r="G126" s="84">
        <f t="shared" si="2"/>
        <v>1</v>
      </c>
      <c r="H126" t="s">
        <v>1293</v>
      </c>
    </row>
    <row r="127" spans="1:8" ht="18">
      <c r="A127">
        <f t="shared" si="3"/>
        <v>124</v>
      </c>
      <c r="B127" t="s">
        <v>1169</v>
      </c>
      <c r="C127" t="s">
        <v>1294</v>
      </c>
      <c r="D127">
        <v>215404</v>
      </c>
      <c r="E127">
        <v>215401</v>
      </c>
      <c r="F127" t="s">
        <v>1497</v>
      </c>
      <c r="G127" s="84">
        <f t="shared" si="2"/>
        <v>1</v>
      </c>
      <c r="H127" t="s">
        <v>1294</v>
      </c>
    </row>
    <row r="128" spans="1:8" ht="18">
      <c r="A128">
        <f t="shared" si="3"/>
        <v>125</v>
      </c>
      <c r="B128" t="s">
        <v>1169</v>
      </c>
      <c r="C128" t="s">
        <v>1295</v>
      </c>
      <c r="D128">
        <v>215504</v>
      </c>
      <c r="E128">
        <v>215501</v>
      </c>
      <c r="F128" t="s">
        <v>1498</v>
      </c>
      <c r="G128" s="84">
        <f t="shared" si="2"/>
        <v>1</v>
      </c>
      <c r="H128" t="s">
        <v>1295</v>
      </c>
    </row>
    <row r="129" spans="1:8" ht="18">
      <c r="A129">
        <f t="shared" si="3"/>
        <v>126</v>
      </c>
      <c r="B129" t="s">
        <v>1169</v>
      </c>
      <c r="C129" t="s">
        <v>1296</v>
      </c>
      <c r="D129">
        <v>215604</v>
      </c>
      <c r="E129">
        <v>215601</v>
      </c>
      <c r="F129" t="s">
        <v>1499</v>
      </c>
      <c r="G129" s="84">
        <f t="shared" si="2"/>
        <v>1</v>
      </c>
      <c r="H129" t="s">
        <v>1296</v>
      </c>
    </row>
    <row r="130" spans="1:8" ht="18">
      <c r="A130">
        <f t="shared" si="3"/>
        <v>127</v>
      </c>
      <c r="B130" t="s">
        <v>1169</v>
      </c>
      <c r="C130" t="s">
        <v>1297</v>
      </c>
      <c r="D130">
        <v>215704</v>
      </c>
      <c r="E130">
        <v>215701</v>
      </c>
      <c r="F130" t="s">
        <v>1500</v>
      </c>
      <c r="G130" s="84">
        <f t="shared" si="2"/>
        <v>1</v>
      </c>
      <c r="H130" t="s">
        <v>1297</v>
      </c>
    </row>
    <row r="131" spans="1:8" ht="18">
      <c r="A131">
        <f t="shared" si="3"/>
        <v>128</v>
      </c>
      <c r="B131" t="s">
        <v>1169</v>
      </c>
      <c r="C131" t="s">
        <v>1298</v>
      </c>
      <c r="D131">
        <v>215804</v>
      </c>
      <c r="E131">
        <v>215801</v>
      </c>
      <c r="F131" t="s">
        <v>1501</v>
      </c>
      <c r="G131" s="84">
        <f t="shared" si="2"/>
        <v>1</v>
      </c>
      <c r="H131" t="s">
        <v>1298</v>
      </c>
    </row>
    <row r="132" spans="1:8" ht="18">
      <c r="A132">
        <f t="shared" si="3"/>
        <v>129</v>
      </c>
      <c r="B132" t="s">
        <v>1169</v>
      </c>
      <c r="C132" t="s">
        <v>1299</v>
      </c>
      <c r="D132">
        <v>215904</v>
      </c>
      <c r="E132">
        <v>215901</v>
      </c>
      <c r="F132" t="s">
        <v>1502</v>
      </c>
      <c r="G132" s="84">
        <f t="shared" si="2"/>
        <v>1</v>
      </c>
      <c r="H132" t="s">
        <v>1299</v>
      </c>
    </row>
    <row r="133" spans="1:8" ht="18">
      <c r="A133">
        <f t="shared" si="3"/>
        <v>130</v>
      </c>
      <c r="B133" t="s">
        <v>1170</v>
      </c>
      <c r="C133" t="s">
        <v>1300</v>
      </c>
      <c r="D133">
        <v>216104</v>
      </c>
      <c r="E133">
        <v>216101</v>
      </c>
      <c r="F133" t="s">
        <v>1503</v>
      </c>
      <c r="G133" s="84">
        <f aca="true" t="shared" si="4" ref="G133:G196">IF(C133=H133,1,0)</f>
        <v>1</v>
      </c>
      <c r="H133" t="s">
        <v>1300</v>
      </c>
    </row>
    <row r="134" spans="1:8" ht="18">
      <c r="A134">
        <f aca="true" t="shared" si="5" ref="A134:A197">A133+1</f>
        <v>131</v>
      </c>
      <c r="B134" t="s">
        <v>1170</v>
      </c>
      <c r="C134" t="s">
        <v>1301</v>
      </c>
      <c r="D134">
        <v>216204</v>
      </c>
      <c r="E134">
        <v>216201</v>
      </c>
      <c r="F134" t="s">
        <v>1504</v>
      </c>
      <c r="G134" s="84">
        <f t="shared" si="4"/>
        <v>1</v>
      </c>
      <c r="H134" t="s">
        <v>1301</v>
      </c>
    </row>
    <row r="135" spans="1:8" ht="18">
      <c r="A135">
        <f t="shared" si="5"/>
        <v>132</v>
      </c>
      <c r="B135" t="s">
        <v>1170</v>
      </c>
      <c r="C135" t="s">
        <v>1302</v>
      </c>
      <c r="D135">
        <v>216304</v>
      </c>
      <c r="E135">
        <v>216301</v>
      </c>
      <c r="F135" t="s">
        <v>1505</v>
      </c>
      <c r="G135" s="84">
        <f t="shared" si="4"/>
        <v>1</v>
      </c>
      <c r="H135" t="s">
        <v>1302</v>
      </c>
    </row>
    <row r="136" spans="1:8" ht="18">
      <c r="A136">
        <f t="shared" si="5"/>
        <v>133</v>
      </c>
      <c r="B136" t="s">
        <v>1170</v>
      </c>
      <c r="C136" t="s">
        <v>1303</v>
      </c>
      <c r="D136">
        <v>216404</v>
      </c>
      <c r="E136">
        <v>216401</v>
      </c>
      <c r="F136" t="s">
        <v>1506</v>
      </c>
      <c r="G136" s="84">
        <f t="shared" si="4"/>
        <v>1</v>
      </c>
      <c r="H136" t="s">
        <v>1303</v>
      </c>
    </row>
    <row r="137" spans="1:8" ht="18">
      <c r="A137">
        <f t="shared" si="5"/>
        <v>134</v>
      </c>
      <c r="B137" t="s">
        <v>1170</v>
      </c>
      <c r="C137" t="s">
        <v>1304</v>
      </c>
      <c r="D137">
        <v>216504</v>
      </c>
      <c r="E137">
        <v>216501</v>
      </c>
      <c r="F137" t="s">
        <v>1507</v>
      </c>
      <c r="G137" s="84">
        <f t="shared" si="4"/>
        <v>1</v>
      </c>
      <c r="H137" t="s">
        <v>1304</v>
      </c>
    </row>
    <row r="138" spans="1:8" ht="18">
      <c r="A138">
        <f t="shared" si="5"/>
        <v>135</v>
      </c>
      <c r="B138" t="s">
        <v>1170</v>
      </c>
      <c r="C138" t="s">
        <v>1305</v>
      </c>
      <c r="D138">
        <v>216604</v>
      </c>
      <c r="E138">
        <v>216601</v>
      </c>
      <c r="F138" t="s">
        <v>1508</v>
      </c>
      <c r="G138" s="84">
        <f t="shared" si="4"/>
        <v>1</v>
      </c>
      <c r="H138" t="s">
        <v>1305</v>
      </c>
    </row>
    <row r="139" spans="1:8" ht="18">
      <c r="A139">
        <f t="shared" si="5"/>
        <v>136</v>
      </c>
      <c r="B139" t="s">
        <v>1170</v>
      </c>
      <c r="C139" t="s">
        <v>1306</v>
      </c>
      <c r="D139">
        <v>216804</v>
      </c>
      <c r="E139">
        <v>216801</v>
      </c>
      <c r="F139" t="s">
        <v>1509</v>
      </c>
      <c r="G139" s="84">
        <f t="shared" si="4"/>
        <v>1</v>
      </c>
      <c r="H139" t="s">
        <v>1306</v>
      </c>
    </row>
    <row r="140" spans="1:8" ht="18">
      <c r="A140">
        <f t="shared" si="5"/>
        <v>137</v>
      </c>
      <c r="B140" t="s">
        <v>1170</v>
      </c>
      <c r="C140" t="s">
        <v>1307</v>
      </c>
      <c r="D140">
        <v>216904</v>
      </c>
      <c r="E140">
        <v>216901</v>
      </c>
      <c r="F140" t="s">
        <v>1510</v>
      </c>
      <c r="G140" s="84">
        <f t="shared" si="4"/>
        <v>1</v>
      </c>
      <c r="H140" t="s">
        <v>1307</v>
      </c>
    </row>
    <row r="141" spans="1:8" ht="18">
      <c r="A141">
        <f t="shared" si="5"/>
        <v>138</v>
      </c>
      <c r="B141" t="s">
        <v>985</v>
      </c>
      <c r="C141" t="s">
        <v>1308</v>
      </c>
      <c r="D141">
        <v>217104</v>
      </c>
      <c r="E141">
        <v>217101</v>
      </c>
      <c r="F141" t="s">
        <v>1511</v>
      </c>
      <c r="G141" s="84">
        <f t="shared" si="4"/>
        <v>1</v>
      </c>
      <c r="H141" t="s">
        <v>1308</v>
      </c>
    </row>
    <row r="142" spans="1:8" ht="18">
      <c r="A142">
        <f t="shared" si="5"/>
        <v>139</v>
      </c>
      <c r="B142" t="s">
        <v>985</v>
      </c>
      <c r="C142" t="s">
        <v>1309</v>
      </c>
      <c r="D142">
        <v>217114</v>
      </c>
      <c r="E142">
        <v>217111</v>
      </c>
      <c r="F142" t="s">
        <v>1512</v>
      </c>
      <c r="G142" s="84">
        <f t="shared" si="4"/>
        <v>1</v>
      </c>
      <c r="H142" t="s">
        <v>1309</v>
      </c>
    </row>
    <row r="143" spans="1:8" ht="18">
      <c r="A143">
        <f t="shared" si="5"/>
        <v>140</v>
      </c>
      <c r="B143" t="s">
        <v>985</v>
      </c>
      <c r="C143" t="s">
        <v>1310</v>
      </c>
      <c r="D143">
        <v>217124</v>
      </c>
      <c r="E143">
        <v>217121</v>
      </c>
      <c r="F143" t="s">
        <v>1513</v>
      </c>
      <c r="G143" s="84">
        <f t="shared" si="4"/>
        <v>1</v>
      </c>
      <c r="H143" t="s">
        <v>1310</v>
      </c>
    </row>
    <row r="144" spans="1:8" ht="18">
      <c r="A144">
        <f t="shared" si="5"/>
        <v>141</v>
      </c>
      <c r="B144" t="s">
        <v>986</v>
      </c>
      <c r="C144" t="s">
        <v>1311</v>
      </c>
      <c r="D144">
        <v>217204</v>
      </c>
      <c r="E144">
        <v>217201</v>
      </c>
      <c r="F144" t="s">
        <v>1514</v>
      </c>
      <c r="G144" s="84">
        <f t="shared" si="4"/>
        <v>1</v>
      </c>
      <c r="H144" t="s">
        <v>1311</v>
      </c>
    </row>
    <row r="145" spans="1:8" ht="18">
      <c r="A145">
        <f t="shared" si="5"/>
        <v>142</v>
      </c>
      <c r="B145" t="s">
        <v>986</v>
      </c>
      <c r="C145" t="s">
        <v>1312</v>
      </c>
      <c r="D145">
        <v>217214</v>
      </c>
      <c r="E145">
        <v>217211</v>
      </c>
      <c r="F145" t="s">
        <v>1515</v>
      </c>
      <c r="G145" s="84">
        <f t="shared" si="4"/>
        <v>1</v>
      </c>
      <c r="H145" t="s">
        <v>1312</v>
      </c>
    </row>
    <row r="146" spans="1:8" ht="18">
      <c r="A146">
        <f t="shared" si="5"/>
        <v>143</v>
      </c>
      <c r="B146" t="s">
        <v>986</v>
      </c>
      <c r="C146" t="s">
        <v>1313</v>
      </c>
      <c r="D146">
        <v>217224</v>
      </c>
      <c r="E146">
        <v>217221</v>
      </c>
      <c r="F146" t="s">
        <v>1516</v>
      </c>
      <c r="G146" s="84">
        <f t="shared" si="4"/>
        <v>1</v>
      </c>
      <c r="H146" t="s">
        <v>1313</v>
      </c>
    </row>
    <row r="147" spans="1:8" ht="18">
      <c r="A147">
        <f t="shared" si="5"/>
        <v>144</v>
      </c>
      <c r="B147" t="s">
        <v>987</v>
      </c>
      <c r="C147" t="s">
        <v>1314</v>
      </c>
      <c r="D147">
        <v>218104</v>
      </c>
      <c r="E147">
        <v>218101</v>
      </c>
      <c r="F147" t="s">
        <v>1517</v>
      </c>
      <c r="G147" s="84">
        <f t="shared" si="4"/>
        <v>1</v>
      </c>
      <c r="H147" t="s">
        <v>1314</v>
      </c>
    </row>
    <row r="148" spans="1:8" ht="18">
      <c r="A148">
        <f t="shared" si="5"/>
        <v>145</v>
      </c>
      <c r="B148" t="s">
        <v>987</v>
      </c>
      <c r="C148" t="s">
        <v>1315</v>
      </c>
      <c r="D148">
        <v>218114</v>
      </c>
      <c r="E148">
        <v>218111</v>
      </c>
      <c r="F148" t="s">
        <v>1518</v>
      </c>
      <c r="G148" s="84">
        <f t="shared" si="4"/>
        <v>1</v>
      </c>
      <c r="H148" t="s">
        <v>1315</v>
      </c>
    </row>
    <row r="149" spans="1:8" ht="18">
      <c r="A149">
        <f t="shared" si="5"/>
        <v>146</v>
      </c>
      <c r="B149" t="s">
        <v>987</v>
      </c>
      <c r="C149" t="s">
        <v>1316</v>
      </c>
      <c r="D149">
        <v>218124</v>
      </c>
      <c r="E149">
        <v>218121</v>
      </c>
      <c r="F149" t="s">
        <v>1519</v>
      </c>
      <c r="G149" s="84">
        <f t="shared" si="4"/>
        <v>1</v>
      </c>
      <c r="H149" t="s">
        <v>1316</v>
      </c>
    </row>
    <row r="150" spans="1:8" ht="18">
      <c r="A150">
        <f t="shared" si="5"/>
        <v>147</v>
      </c>
      <c r="B150" t="s">
        <v>987</v>
      </c>
      <c r="C150" t="s">
        <v>1317</v>
      </c>
      <c r="D150">
        <v>218134</v>
      </c>
      <c r="E150">
        <v>218131</v>
      </c>
      <c r="F150" t="s">
        <v>1520</v>
      </c>
      <c r="G150" s="84">
        <f t="shared" si="4"/>
        <v>1</v>
      </c>
      <c r="H150" t="s">
        <v>1317</v>
      </c>
    </row>
    <row r="151" spans="1:8" ht="18">
      <c r="A151">
        <f t="shared" si="5"/>
        <v>148</v>
      </c>
      <c r="B151" t="s">
        <v>987</v>
      </c>
      <c r="C151" t="s">
        <v>1318</v>
      </c>
      <c r="D151">
        <v>218144</v>
      </c>
      <c r="E151">
        <v>218141</v>
      </c>
      <c r="F151" t="s">
        <v>1521</v>
      </c>
      <c r="G151" s="84">
        <f t="shared" si="4"/>
        <v>1</v>
      </c>
      <c r="H151" t="s">
        <v>1318</v>
      </c>
    </row>
    <row r="152" spans="1:8" ht="18">
      <c r="A152">
        <f t="shared" si="5"/>
        <v>149</v>
      </c>
      <c r="B152" t="s">
        <v>987</v>
      </c>
      <c r="C152" t="s">
        <v>1319</v>
      </c>
      <c r="D152">
        <v>218154</v>
      </c>
      <c r="E152">
        <v>218151</v>
      </c>
      <c r="F152" t="s">
        <v>1522</v>
      </c>
      <c r="G152" s="84">
        <f t="shared" si="4"/>
        <v>1</v>
      </c>
      <c r="H152" t="s">
        <v>1319</v>
      </c>
    </row>
    <row r="153" spans="1:8" ht="18">
      <c r="A153">
        <f t="shared" si="5"/>
        <v>150</v>
      </c>
      <c r="B153" t="s">
        <v>968</v>
      </c>
      <c r="C153" t="s">
        <v>1320</v>
      </c>
      <c r="D153">
        <v>219104</v>
      </c>
      <c r="E153">
        <v>219101</v>
      </c>
      <c r="F153" t="s">
        <v>1523</v>
      </c>
      <c r="G153" s="84">
        <f t="shared" si="4"/>
        <v>1</v>
      </c>
      <c r="H153" t="s">
        <v>1320</v>
      </c>
    </row>
    <row r="154" spans="1:8" ht="18">
      <c r="A154">
        <f t="shared" si="5"/>
        <v>151</v>
      </c>
      <c r="B154" t="s">
        <v>968</v>
      </c>
      <c r="C154" t="s">
        <v>1321</v>
      </c>
      <c r="D154">
        <v>219114</v>
      </c>
      <c r="E154">
        <v>219111</v>
      </c>
      <c r="F154" t="s">
        <v>1524</v>
      </c>
      <c r="G154" s="84">
        <f t="shared" si="4"/>
        <v>1</v>
      </c>
      <c r="H154" t="s">
        <v>1321</v>
      </c>
    </row>
    <row r="155" spans="1:8" ht="18">
      <c r="A155">
        <f t="shared" si="5"/>
        <v>152</v>
      </c>
      <c r="B155" t="s">
        <v>969</v>
      </c>
      <c r="C155" t="s">
        <v>1322</v>
      </c>
      <c r="D155">
        <v>220104</v>
      </c>
      <c r="E155">
        <v>220101</v>
      </c>
      <c r="F155" t="s">
        <v>1525</v>
      </c>
      <c r="G155" s="84">
        <f t="shared" si="4"/>
        <v>1</v>
      </c>
      <c r="H155" t="s">
        <v>1322</v>
      </c>
    </row>
    <row r="156" spans="1:8" ht="18">
      <c r="A156">
        <f t="shared" si="5"/>
        <v>153</v>
      </c>
      <c r="B156" t="s">
        <v>969</v>
      </c>
      <c r="C156" t="s">
        <v>1323</v>
      </c>
      <c r="D156">
        <v>220114</v>
      </c>
      <c r="E156">
        <v>220111</v>
      </c>
      <c r="F156" t="s">
        <v>1526</v>
      </c>
      <c r="G156" s="84">
        <f t="shared" si="4"/>
        <v>1</v>
      </c>
      <c r="H156" t="s">
        <v>1323</v>
      </c>
    </row>
    <row r="157" spans="1:8" ht="18">
      <c r="A157">
        <f t="shared" si="5"/>
        <v>154</v>
      </c>
      <c r="B157" t="s">
        <v>970</v>
      </c>
      <c r="C157" t="s">
        <v>1324</v>
      </c>
      <c r="D157">
        <v>221104</v>
      </c>
      <c r="E157">
        <v>221101</v>
      </c>
      <c r="F157" t="s">
        <v>1527</v>
      </c>
      <c r="G157" s="84">
        <f t="shared" si="4"/>
        <v>1</v>
      </c>
      <c r="H157" t="s">
        <v>1324</v>
      </c>
    </row>
    <row r="158" spans="1:8" ht="18">
      <c r="A158">
        <f t="shared" si="5"/>
        <v>155</v>
      </c>
      <c r="B158" t="s">
        <v>970</v>
      </c>
      <c r="C158" t="s">
        <v>1325</v>
      </c>
      <c r="D158">
        <v>221114</v>
      </c>
      <c r="E158">
        <v>221111</v>
      </c>
      <c r="F158" t="s">
        <v>1528</v>
      </c>
      <c r="G158" s="84">
        <f t="shared" si="4"/>
        <v>1</v>
      </c>
      <c r="H158" t="s">
        <v>1325</v>
      </c>
    </row>
    <row r="159" spans="1:8" ht="18">
      <c r="A159">
        <f t="shared" si="5"/>
        <v>156</v>
      </c>
      <c r="B159" t="s">
        <v>988</v>
      </c>
      <c r="C159" t="s">
        <v>1326</v>
      </c>
      <c r="D159">
        <v>222104</v>
      </c>
      <c r="E159">
        <v>222101</v>
      </c>
      <c r="F159" t="s">
        <v>1529</v>
      </c>
      <c r="G159" s="84">
        <f t="shared" si="4"/>
        <v>1</v>
      </c>
      <c r="H159" t="s">
        <v>1326</v>
      </c>
    </row>
    <row r="160" spans="1:8" ht="18">
      <c r="A160">
        <f t="shared" si="5"/>
        <v>157</v>
      </c>
      <c r="B160" t="s">
        <v>988</v>
      </c>
      <c r="C160" t="s">
        <v>1327</v>
      </c>
      <c r="D160">
        <v>222114</v>
      </c>
      <c r="E160">
        <v>222111</v>
      </c>
      <c r="F160" t="s">
        <v>1530</v>
      </c>
      <c r="G160" s="84">
        <f t="shared" si="4"/>
        <v>1</v>
      </c>
      <c r="H160" t="s">
        <v>1327</v>
      </c>
    </row>
    <row r="161" spans="1:8" ht="18">
      <c r="A161">
        <f t="shared" si="5"/>
        <v>158</v>
      </c>
      <c r="B161" t="s">
        <v>988</v>
      </c>
      <c r="C161" t="s">
        <v>1328</v>
      </c>
      <c r="D161">
        <v>222124</v>
      </c>
      <c r="E161">
        <v>222121</v>
      </c>
      <c r="F161" t="s">
        <v>1531</v>
      </c>
      <c r="G161" s="84">
        <f t="shared" si="4"/>
        <v>1</v>
      </c>
      <c r="H161" t="s">
        <v>1328</v>
      </c>
    </row>
    <row r="162" spans="1:8" ht="18">
      <c r="A162">
        <f t="shared" si="5"/>
        <v>159</v>
      </c>
      <c r="B162" t="s">
        <v>988</v>
      </c>
      <c r="C162" t="s">
        <v>1329</v>
      </c>
      <c r="D162">
        <v>222134</v>
      </c>
      <c r="E162">
        <v>222131</v>
      </c>
      <c r="F162" t="s">
        <v>1532</v>
      </c>
      <c r="G162" s="84">
        <f t="shared" si="4"/>
        <v>1</v>
      </c>
      <c r="H162" t="s">
        <v>1329</v>
      </c>
    </row>
    <row r="163" spans="1:8" ht="18">
      <c r="A163">
        <f t="shared" si="5"/>
        <v>160</v>
      </c>
      <c r="B163" t="s">
        <v>988</v>
      </c>
      <c r="C163" t="s">
        <v>1330</v>
      </c>
      <c r="D163">
        <v>222144</v>
      </c>
      <c r="E163">
        <v>222141</v>
      </c>
      <c r="F163" t="s">
        <v>1533</v>
      </c>
      <c r="G163" s="84">
        <f t="shared" si="4"/>
        <v>1</v>
      </c>
      <c r="H163" t="s">
        <v>1330</v>
      </c>
    </row>
    <row r="164" spans="1:8" ht="18">
      <c r="A164">
        <f t="shared" si="5"/>
        <v>161</v>
      </c>
      <c r="B164" t="s">
        <v>988</v>
      </c>
      <c r="C164" t="s">
        <v>1331</v>
      </c>
      <c r="D164">
        <v>222154</v>
      </c>
      <c r="E164">
        <v>222151</v>
      </c>
      <c r="F164" t="s">
        <v>1534</v>
      </c>
      <c r="G164" s="84">
        <f t="shared" si="4"/>
        <v>1</v>
      </c>
      <c r="H164" t="s">
        <v>1331</v>
      </c>
    </row>
    <row r="165" spans="1:8" ht="18">
      <c r="A165">
        <f t="shared" si="5"/>
        <v>162</v>
      </c>
      <c r="B165" t="s">
        <v>971</v>
      </c>
      <c r="C165" t="s">
        <v>1332</v>
      </c>
      <c r="D165">
        <v>223104</v>
      </c>
      <c r="E165">
        <v>223101</v>
      </c>
      <c r="F165" t="s">
        <v>1535</v>
      </c>
      <c r="G165" s="84">
        <f t="shared" si="4"/>
        <v>1</v>
      </c>
      <c r="H165" t="s">
        <v>1332</v>
      </c>
    </row>
    <row r="166" spans="1:8" ht="18">
      <c r="A166">
        <f t="shared" si="5"/>
        <v>163</v>
      </c>
      <c r="B166" t="s">
        <v>971</v>
      </c>
      <c r="C166" t="s">
        <v>1333</v>
      </c>
      <c r="D166">
        <v>223114</v>
      </c>
      <c r="E166">
        <v>223111</v>
      </c>
      <c r="F166" t="s">
        <v>1536</v>
      </c>
      <c r="G166" s="84">
        <f t="shared" si="4"/>
        <v>1</v>
      </c>
      <c r="H166" t="s">
        <v>1333</v>
      </c>
    </row>
    <row r="167" spans="1:8" ht="18">
      <c r="A167">
        <f t="shared" si="5"/>
        <v>164</v>
      </c>
      <c r="B167" t="s">
        <v>972</v>
      </c>
      <c r="C167" t="s">
        <v>1334</v>
      </c>
      <c r="D167">
        <v>224204</v>
      </c>
      <c r="E167">
        <v>224201</v>
      </c>
      <c r="F167" t="s">
        <v>1537</v>
      </c>
      <c r="G167" s="84">
        <f t="shared" si="4"/>
        <v>1</v>
      </c>
      <c r="H167" t="s">
        <v>1334</v>
      </c>
    </row>
    <row r="168" spans="1:8" ht="18">
      <c r="A168">
        <f t="shared" si="5"/>
        <v>165</v>
      </c>
      <c r="B168" t="s">
        <v>972</v>
      </c>
      <c r="C168" t="s">
        <v>1335</v>
      </c>
      <c r="D168">
        <v>224214</v>
      </c>
      <c r="E168">
        <v>224211</v>
      </c>
      <c r="F168" t="s">
        <v>1538</v>
      </c>
      <c r="G168" s="84">
        <f t="shared" si="4"/>
        <v>1</v>
      </c>
      <c r="H168" t="s">
        <v>1335</v>
      </c>
    </row>
    <row r="169" spans="1:8" ht="18">
      <c r="A169">
        <f t="shared" si="5"/>
        <v>166</v>
      </c>
      <c r="B169" t="s">
        <v>989</v>
      </c>
      <c r="C169" t="s">
        <v>1336</v>
      </c>
      <c r="D169">
        <v>225104</v>
      </c>
      <c r="E169">
        <v>225101</v>
      </c>
      <c r="F169" t="s">
        <v>1539</v>
      </c>
      <c r="G169" s="84">
        <f t="shared" si="4"/>
        <v>1</v>
      </c>
      <c r="H169" t="s">
        <v>1336</v>
      </c>
    </row>
    <row r="170" spans="1:8" ht="18">
      <c r="A170">
        <f t="shared" si="5"/>
        <v>167</v>
      </c>
      <c r="B170" t="s">
        <v>989</v>
      </c>
      <c r="C170" t="s">
        <v>1337</v>
      </c>
      <c r="D170">
        <v>225114</v>
      </c>
      <c r="E170">
        <v>225111</v>
      </c>
      <c r="F170" t="s">
        <v>1540</v>
      </c>
      <c r="G170" s="84">
        <f t="shared" si="4"/>
        <v>1</v>
      </c>
      <c r="H170" t="s">
        <v>1337</v>
      </c>
    </row>
    <row r="171" spans="1:8" ht="18">
      <c r="A171">
        <f t="shared" si="5"/>
        <v>168</v>
      </c>
      <c r="B171" t="s">
        <v>989</v>
      </c>
      <c r="C171" t="s">
        <v>1338</v>
      </c>
      <c r="D171">
        <v>225124</v>
      </c>
      <c r="E171">
        <v>225121</v>
      </c>
      <c r="F171" t="s">
        <v>1541</v>
      </c>
      <c r="G171" s="84">
        <f t="shared" si="4"/>
        <v>1</v>
      </c>
      <c r="H171" t="s">
        <v>1338</v>
      </c>
    </row>
    <row r="172" spans="1:8" ht="18">
      <c r="A172">
        <f t="shared" si="5"/>
        <v>169</v>
      </c>
      <c r="B172" t="s">
        <v>989</v>
      </c>
      <c r="C172" t="s">
        <v>1339</v>
      </c>
      <c r="D172">
        <v>225134</v>
      </c>
      <c r="E172">
        <v>225131</v>
      </c>
      <c r="F172" t="s">
        <v>1542</v>
      </c>
      <c r="G172" s="84">
        <f t="shared" si="4"/>
        <v>1</v>
      </c>
      <c r="H172" t="s">
        <v>1339</v>
      </c>
    </row>
    <row r="173" spans="1:8" ht="18">
      <c r="A173">
        <f t="shared" si="5"/>
        <v>170</v>
      </c>
      <c r="B173" t="s">
        <v>989</v>
      </c>
      <c r="C173" t="s">
        <v>1340</v>
      </c>
      <c r="D173">
        <v>225144</v>
      </c>
      <c r="E173">
        <v>225141</v>
      </c>
      <c r="F173" t="s">
        <v>1543</v>
      </c>
      <c r="G173" s="84">
        <f t="shared" si="4"/>
        <v>1</v>
      </c>
      <c r="H173" t="s">
        <v>1340</v>
      </c>
    </row>
    <row r="174" spans="1:8" ht="18">
      <c r="A174">
        <f t="shared" si="5"/>
        <v>171</v>
      </c>
      <c r="B174" t="s">
        <v>989</v>
      </c>
      <c r="C174" t="s">
        <v>1341</v>
      </c>
      <c r="D174">
        <v>225154</v>
      </c>
      <c r="E174">
        <v>225151</v>
      </c>
      <c r="F174" t="s">
        <v>1544</v>
      </c>
      <c r="G174" s="84">
        <f t="shared" si="4"/>
        <v>1</v>
      </c>
      <c r="H174" t="s">
        <v>1341</v>
      </c>
    </row>
    <row r="175" spans="1:8" ht="18">
      <c r="A175">
        <f t="shared" si="5"/>
        <v>172</v>
      </c>
      <c r="B175" t="s">
        <v>990</v>
      </c>
      <c r="C175" t="s">
        <v>1342</v>
      </c>
      <c r="D175">
        <v>226104</v>
      </c>
      <c r="E175">
        <v>226101</v>
      </c>
      <c r="F175" t="s">
        <v>1545</v>
      </c>
      <c r="G175" s="84">
        <f t="shared" si="4"/>
        <v>1</v>
      </c>
      <c r="H175" t="s">
        <v>1342</v>
      </c>
    </row>
    <row r="176" spans="1:8" ht="18">
      <c r="A176">
        <f t="shared" si="5"/>
        <v>173</v>
      </c>
      <c r="B176" t="s">
        <v>990</v>
      </c>
      <c r="C176" t="s">
        <v>1343</v>
      </c>
      <c r="D176">
        <v>226114</v>
      </c>
      <c r="E176">
        <v>226111</v>
      </c>
      <c r="F176" t="s">
        <v>1546</v>
      </c>
      <c r="G176" s="84">
        <f t="shared" si="4"/>
        <v>1</v>
      </c>
      <c r="H176" t="s">
        <v>1343</v>
      </c>
    </row>
    <row r="177" spans="1:8" ht="18">
      <c r="A177">
        <f t="shared" si="5"/>
        <v>174</v>
      </c>
      <c r="B177" t="s">
        <v>990</v>
      </c>
      <c r="C177" t="s">
        <v>1344</v>
      </c>
      <c r="D177">
        <v>226124</v>
      </c>
      <c r="E177">
        <v>226121</v>
      </c>
      <c r="F177" t="s">
        <v>1547</v>
      </c>
      <c r="G177" s="84">
        <f t="shared" si="4"/>
        <v>1</v>
      </c>
      <c r="H177" t="s">
        <v>1344</v>
      </c>
    </row>
    <row r="178" spans="1:8" ht="18">
      <c r="A178">
        <f t="shared" si="5"/>
        <v>175</v>
      </c>
      <c r="B178" t="s">
        <v>990</v>
      </c>
      <c r="C178" s="88" t="s">
        <v>1345</v>
      </c>
      <c r="D178" s="88">
        <v>226134</v>
      </c>
      <c r="E178" s="88">
        <v>226131</v>
      </c>
      <c r="F178" s="88" t="s">
        <v>1548</v>
      </c>
      <c r="G178" s="84">
        <f t="shared" si="4"/>
        <v>1</v>
      </c>
      <c r="H178" s="88" t="s">
        <v>1345</v>
      </c>
    </row>
    <row r="179" spans="1:8" ht="18">
      <c r="A179">
        <f t="shared" si="5"/>
        <v>176</v>
      </c>
      <c r="B179" t="s">
        <v>990</v>
      </c>
      <c r="C179" t="s">
        <v>1346</v>
      </c>
      <c r="D179">
        <v>226144</v>
      </c>
      <c r="E179">
        <v>226141</v>
      </c>
      <c r="F179" t="s">
        <v>1549</v>
      </c>
      <c r="G179" s="84">
        <f t="shared" si="4"/>
        <v>1</v>
      </c>
      <c r="H179" t="s">
        <v>1346</v>
      </c>
    </row>
    <row r="180" spans="1:8" ht="18">
      <c r="A180">
        <f t="shared" si="5"/>
        <v>177</v>
      </c>
      <c r="B180" t="s">
        <v>990</v>
      </c>
      <c r="C180" t="s">
        <v>1347</v>
      </c>
      <c r="D180">
        <v>226154</v>
      </c>
      <c r="E180">
        <v>226151</v>
      </c>
      <c r="F180" t="s">
        <v>1550</v>
      </c>
      <c r="G180" s="84">
        <f t="shared" si="4"/>
        <v>1</v>
      </c>
      <c r="H180" t="s">
        <v>1347</v>
      </c>
    </row>
    <row r="181" spans="1:8" ht="18">
      <c r="A181">
        <f t="shared" si="5"/>
        <v>178</v>
      </c>
      <c r="B181" t="s">
        <v>991</v>
      </c>
      <c r="C181" t="s">
        <v>1348</v>
      </c>
      <c r="D181">
        <v>226204</v>
      </c>
      <c r="E181">
        <v>226201</v>
      </c>
      <c r="F181" t="s">
        <v>1551</v>
      </c>
      <c r="G181" s="84">
        <f t="shared" si="4"/>
        <v>1</v>
      </c>
      <c r="H181" t="s">
        <v>1348</v>
      </c>
    </row>
    <row r="182" spans="1:8" ht="18">
      <c r="A182">
        <f t="shared" si="5"/>
        <v>179</v>
      </c>
      <c r="B182" t="s">
        <v>991</v>
      </c>
      <c r="C182" t="s">
        <v>1349</v>
      </c>
      <c r="D182">
        <v>226214</v>
      </c>
      <c r="E182">
        <v>226211</v>
      </c>
      <c r="F182" t="s">
        <v>1552</v>
      </c>
      <c r="G182" s="84">
        <f t="shared" si="4"/>
        <v>1</v>
      </c>
      <c r="H182" t="s">
        <v>1349</v>
      </c>
    </row>
    <row r="183" spans="1:8" ht="18">
      <c r="A183">
        <f t="shared" si="5"/>
        <v>180</v>
      </c>
      <c r="B183" t="s">
        <v>991</v>
      </c>
      <c r="C183" t="s">
        <v>1350</v>
      </c>
      <c r="D183">
        <v>226224</v>
      </c>
      <c r="E183">
        <v>226221</v>
      </c>
      <c r="F183" t="s">
        <v>1553</v>
      </c>
      <c r="G183" s="84">
        <f t="shared" si="4"/>
        <v>1</v>
      </c>
      <c r="H183" t="s">
        <v>1350</v>
      </c>
    </row>
    <row r="184" spans="1:8" ht="18">
      <c r="A184">
        <f t="shared" si="5"/>
        <v>181</v>
      </c>
      <c r="B184" t="s">
        <v>991</v>
      </c>
      <c r="C184" t="s">
        <v>1351</v>
      </c>
      <c r="D184">
        <v>226234</v>
      </c>
      <c r="E184">
        <v>226231</v>
      </c>
      <c r="F184" t="s">
        <v>1554</v>
      </c>
      <c r="G184" s="84">
        <f t="shared" si="4"/>
        <v>1</v>
      </c>
      <c r="H184" t="s">
        <v>1351</v>
      </c>
    </row>
    <row r="185" spans="1:8" ht="18">
      <c r="A185">
        <f t="shared" si="5"/>
        <v>182</v>
      </c>
      <c r="B185" t="s">
        <v>991</v>
      </c>
      <c r="C185" t="s">
        <v>1352</v>
      </c>
      <c r="D185">
        <v>226244</v>
      </c>
      <c r="E185">
        <v>226241</v>
      </c>
      <c r="F185" t="s">
        <v>1555</v>
      </c>
      <c r="G185" s="84">
        <f t="shared" si="4"/>
        <v>1</v>
      </c>
      <c r="H185" t="s">
        <v>1352</v>
      </c>
    </row>
    <row r="186" spans="1:8" ht="18">
      <c r="A186">
        <f t="shared" si="5"/>
        <v>183</v>
      </c>
      <c r="B186" t="s">
        <v>991</v>
      </c>
      <c r="C186" t="s">
        <v>1353</v>
      </c>
      <c r="D186">
        <v>226254</v>
      </c>
      <c r="E186">
        <v>226251</v>
      </c>
      <c r="F186" t="s">
        <v>1556</v>
      </c>
      <c r="G186" s="84">
        <f t="shared" si="4"/>
        <v>1</v>
      </c>
      <c r="H186" t="s">
        <v>1353</v>
      </c>
    </row>
    <row r="187" spans="1:8" ht="18">
      <c r="A187">
        <f t="shared" si="5"/>
        <v>184</v>
      </c>
      <c r="B187" t="s">
        <v>973</v>
      </c>
      <c r="C187" t="s">
        <v>1354</v>
      </c>
      <c r="D187">
        <v>227104</v>
      </c>
      <c r="E187">
        <v>227101</v>
      </c>
      <c r="F187" t="s">
        <v>977</v>
      </c>
      <c r="G187" s="84">
        <f t="shared" si="4"/>
        <v>1</v>
      </c>
      <c r="H187" t="s">
        <v>1354</v>
      </c>
    </row>
    <row r="188" spans="1:8" ht="18">
      <c r="A188">
        <f t="shared" si="5"/>
        <v>185</v>
      </c>
      <c r="B188" t="s">
        <v>973</v>
      </c>
      <c r="C188" t="s">
        <v>1355</v>
      </c>
      <c r="D188">
        <v>227114</v>
      </c>
      <c r="E188">
        <v>227111</v>
      </c>
      <c r="F188" t="s">
        <v>1557</v>
      </c>
      <c r="G188" s="84">
        <f t="shared" si="4"/>
        <v>1</v>
      </c>
      <c r="H188" t="s">
        <v>1355</v>
      </c>
    </row>
    <row r="189" spans="1:8" ht="18">
      <c r="A189">
        <f t="shared" si="5"/>
        <v>186</v>
      </c>
      <c r="B189" t="s">
        <v>992</v>
      </c>
      <c r="C189" t="s">
        <v>1356</v>
      </c>
      <c r="D189">
        <v>228104</v>
      </c>
      <c r="E189">
        <v>228101</v>
      </c>
      <c r="F189" t="s">
        <v>1558</v>
      </c>
      <c r="G189" s="84">
        <f t="shared" si="4"/>
        <v>1</v>
      </c>
      <c r="H189" t="s">
        <v>1356</v>
      </c>
    </row>
    <row r="190" spans="1:8" ht="18">
      <c r="A190">
        <f t="shared" si="5"/>
        <v>187</v>
      </c>
      <c r="B190" t="s">
        <v>992</v>
      </c>
      <c r="C190" t="s">
        <v>1357</v>
      </c>
      <c r="D190">
        <v>228114</v>
      </c>
      <c r="E190">
        <v>228111</v>
      </c>
      <c r="F190" t="s">
        <v>1559</v>
      </c>
      <c r="G190" s="84">
        <f t="shared" si="4"/>
        <v>1</v>
      </c>
      <c r="H190" t="s">
        <v>1357</v>
      </c>
    </row>
    <row r="191" spans="1:8" ht="18">
      <c r="A191">
        <f t="shared" si="5"/>
        <v>188</v>
      </c>
      <c r="B191" t="s">
        <v>992</v>
      </c>
      <c r="C191" t="s">
        <v>1358</v>
      </c>
      <c r="D191">
        <v>228124</v>
      </c>
      <c r="E191">
        <v>228121</v>
      </c>
      <c r="F191" t="s">
        <v>1560</v>
      </c>
      <c r="G191" s="84">
        <f t="shared" si="4"/>
        <v>1</v>
      </c>
      <c r="H191" t="s">
        <v>1358</v>
      </c>
    </row>
    <row r="192" spans="1:8" ht="18">
      <c r="A192">
        <f t="shared" si="5"/>
        <v>189</v>
      </c>
      <c r="B192" t="s">
        <v>992</v>
      </c>
      <c r="C192" t="s">
        <v>1359</v>
      </c>
      <c r="D192">
        <v>228134</v>
      </c>
      <c r="E192">
        <v>228131</v>
      </c>
      <c r="F192" t="s">
        <v>1561</v>
      </c>
      <c r="G192" s="84">
        <f t="shared" si="4"/>
        <v>1</v>
      </c>
      <c r="H192" t="s">
        <v>1359</v>
      </c>
    </row>
    <row r="193" spans="1:8" ht="18">
      <c r="A193">
        <f t="shared" si="5"/>
        <v>190</v>
      </c>
      <c r="B193" t="s">
        <v>992</v>
      </c>
      <c r="C193" t="s">
        <v>1360</v>
      </c>
      <c r="D193">
        <v>228144</v>
      </c>
      <c r="E193">
        <v>228141</v>
      </c>
      <c r="F193" t="s">
        <v>1562</v>
      </c>
      <c r="G193" s="84">
        <f t="shared" si="4"/>
        <v>1</v>
      </c>
      <c r="H193" t="s">
        <v>1360</v>
      </c>
    </row>
    <row r="194" spans="1:8" ht="18">
      <c r="A194">
        <f t="shared" si="5"/>
        <v>191</v>
      </c>
      <c r="B194" t="s">
        <v>992</v>
      </c>
      <c r="C194" t="s">
        <v>1361</v>
      </c>
      <c r="D194">
        <v>228154</v>
      </c>
      <c r="E194">
        <v>228151</v>
      </c>
      <c r="F194" t="s">
        <v>1563</v>
      </c>
      <c r="G194" s="84">
        <f t="shared" si="4"/>
        <v>1</v>
      </c>
      <c r="H194" t="s">
        <v>1361</v>
      </c>
    </row>
    <row r="195" spans="1:8" ht="18">
      <c r="A195">
        <f t="shared" si="5"/>
        <v>192</v>
      </c>
      <c r="B195" t="s">
        <v>974</v>
      </c>
      <c r="C195" t="s">
        <v>1362</v>
      </c>
      <c r="D195">
        <v>229104</v>
      </c>
      <c r="E195">
        <v>229101</v>
      </c>
      <c r="F195" t="s">
        <v>974</v>
      </c>
      <c r="G195" s="84">
        <f t="shared" si="4"/>
        <v>1</v>
      </c>
      <c r="H195" t="s">
        <v>1362</v>
      </c>
    </row>
    <row r="196" spans="1:8" ht="18">
      <c r="A196">
        <f t="shared" si="5"/>
        <v>193</v>
      </c>
      <c r="B196" t="s">
        <v>974</v>
      </c>
      <c r="C196" t="s">
        <v>1363</v>
      </c>
      <c r="D196">
        <v>229114</v>
      </c>
      <c r="E196">
        <v>229111</v>
      </c>
      <c r="F196" t="s">
        <v>978</v>
      </c>
      <c r="G196" s="84">
        <f t="shared" si="4"/>
        <v>1</v>
      </c>
      <c r="H196" t="s">
        <v>1363</v>
      </c>
    </row>
    <row r="197" spans="1:8" ht="18">
      <c r="A197">
        <f t="shared" si="5"/>
        <v>194</v>
      </c>
      <c r="B197" t="s">
        <v>975</v>
      </c>
      <c r="C197" t="s">
        <v>1364</v>
      </c>
      <c r="D197">
        <v>230104</v>
      </c>
      <c r="E197">
        <v>230101</v>
      </c>
      <c r="F197" t="s">
        <v>979</v>
      </c>
      <c r="G197" s="84">
        <f aca="true" t="shared" si="6" ref="G197:G207">IF(C197=H197,1,0)</f>
        <v>1</v>
      </c>
      <c r="H197" t="s">
        <v>1364</v>
      </c>
    </row>
    <row r="198" spans="1:8" ht="18">
      <c r="A198">
        <f aca="true" t="shared" si="7" ref="A198:A261">A197+1</f>
        <v>195</v>
      </c>
      <c r="B198" t="s">
        <v>975</v>
      </c>
      <c r="C198" t="s">
        <v>1365</v>
      </c>
      <c r="D198">
        <v>230114</v>
      </c>
      <c r="E198">
        <v>230111</v>
      </c>
      <c r="F198" t="s">
        <v>1564</v>
      </c>
      <c r="G198" s="84">
        <f t="shared" si="6"/>
        <v>1</v>
      </c>
      <c r="H198" t="s">
        <v>1365</v>
      </c>
    </row>
    <row r="199" spans="1:8" ht="18">
      <c r="A199">
        <f t="shared" si="7"/>
        <v>196</v>
      </c>
      <c r="B199" t="s">
        <v>976</v>
      </c>
      <c r="C199" s="88" t="s">
        <v>1366</v>
      </c>
      <c r="D199" s="88">
        <v>240104</v>
      </c>
      <c r="E199" s="88">
        <v>240101</v>
      </c>
      <c r="F199" s="88" t="s">
        <v>1565</v>
      </c>
      <c r="G199" s="84">
        <f t="shared" si="6"/>
        <v>1</v>
      </c>
      <c r="H199" s="88" t="s">
        <v>1366</v>
      </c>
    </row>
    <row r="200" spans="1:8" ht="18">
      <c r="A200">
        <f t="shared" si="7"/>
        <v>197</v>
      </c>
      <c r="B200" t="s">
        <v>976</v>
      </c>
      <c r="C200" s="88" t="s">
        <v>1367</v>
      </c>
      <c r="D200" s="88">
        <v>240114</v>
      </c>
      <c r="E200" s="88">
        <v>240111</v>
      </c>
      <c r="F200" s="88" t="s">
        <v>1566</v>
      </c>
      <c r="G200" s="84">
        <f t="shared" si="6"/>
        <v>1</v>
      </c>
      <c r="H200" s="88" t="s">
        <v>1367</v>
      </c>
    </row>
    <row r="201" spans="1:8" ht="18">
      <c r="A201">
        <f t="shared" si="7"/>
        <v>198</v>
      </c>
      <c r="B201" t="s">
        <v>976</v>
      </c>
      <c r="C201" s="88" t="s">
        <v>1368</v>
      </c>
      <c r="D201" s="88">
        <v>240124</v>
      </c>
      <c r="E201" s="88">
        <v>240121</v>
      </c>
      <c r="F201" s="88" t="s">
        <v>1567</v>
      </c>
      <c r="G201" s="84">
        <f t="shared" si="6"/>
        <v>1</v>
      </c>
      <c r="H201" s="88" t="s">
        <v>1368</v>
      </c>
    </row>
    <row r="202" spans="1:8" ht="18">
      <c r="A202">
        <f t="shared" si="7"/>
        <v>199</v>
      </c>
      <c r="B202" t="s">
        <v>976</v>
      </c>
      <c r="C202" s="88" t="s">
        <v>1369</v>
      </c>
      <c r="D202" s="88">
        <v>240134</v>
      </c>
      <c r="E202" s="88">
        <v>240131</v>
      </c>
      <c r="F202" s="88" t="s">
        <v>1568</v>
      </c>
      <c r="G202" s="84">
        <f t="shared" si="6"/>
        <v>1</v>
      </c>
      <c r="H202" s="88" t="s">
        <v>1369</v>
      </c>
    </row>
    <row r="203" spans="1:8" ht="18">
      <c r="A203">
        <f t="shared" si="7"/>
        <v>200</v>
      </c>
      <c r="B203" t="s">
        <v>976</v>
      </c>
      <c r="C203" s="88" t="s">
        <v>1370</v>
      </c>
      <c r="D203" s="88">
        <v>240144</v>
      </c>
      <c r="E203" s="88">
        <v>240141</v>
      </c>
      <c r="F203" s="88" t="s">
        <v>1569</v>
      </c>
      <c r="G203" s="84">
        <f t="shared" si="6"/>
        <v>1</v>
      </c>
      <c r="H203" s="88" t="s">
        <v>1370</v>
      </c>
    </row>
    <row r="204" spans="1:8" ht="18">
      <c r="A204">
        <f t="shared" si="7"/>
        <v>201</v>
      </c>
      <c r="B204" t="s">
        <v>976</v>
      </c>
      <c r="C204" s="88" t="s">
        <v>1371</v>
      </c>
      <c r="D204" s="88">
        <v>240154</v>
      </c>
      <c r="E204" s="88">
        <v>240151</v>
      </c>
      <c r="F204" s="88" t="s">
        <v>1570</v>
      </c>
      <c r="G204" s="84">
        <f t="shared" si="6"/>
        <v>1</v>
      </c>
      <c r="H204" s="88" t="s">
        <v>1371</v>
      </c>
    </row>
    <row r="205" spans="1:8" ht="18">
      <c r="A205">
        <f t="shared" si="7"/>
        <v>202</v>
      </c>
      <c r="B205" s="32" t="s">
        <v>472</v>
      </c>
      <c r="C205" s="88" t="s">
        <v>1372</v>
      </c>
      <c r="D205" s="88">
        <v>241104</v>
      </c>
      <c r="E205" s="88">
        <v>241101</v>
      </c>
      <c r="F205" s="88" t="s">
        <v>1571</v>
      </c>
      <c r="G205" s="84">
        <f t="shared" si="6"/>
        <v>1</v>
      </c>
      <c r="H205" s="88" t="s">
        <v>1372</v>
      </c>
    </row>
    <row r="206" spans="1:8" ht="18">
      <c r="A206">
        <f t="shared" si="7"/>
        <v>203</v>
      </c>
      <c r="B206" s="32" t="s">
        <v>472</v>
      </c>
      <c r="C206" s="88" t="s">
        <v>1373</v>
      </c>
      <c r="D206" s="88">
        <v>241504</v>
      </c>
      <c r="E206" s="88">
        <v>241501</v>
      </c>
      <c r="F206" s="88" t="s">
        <v>1572</v>
      </c>
      <c r="G206" s="84">
        <f t="shared" si="6"/>
        <v>1</v>
      </c>
      <c r="H206" s="88" t="s">
        <v>1373</v>
      </c>
    </row>
    <row r="207" spans="1:8" ht="18">
      <c r="A207">
        <f t="shared" si="7"/>
        <v>204</v>
      </c>
      <c r="B207" t="s">
        <v>1374</v>
      </c>
      <c r="C207" t="s">
        <v>1374</v>
      </c>
      <c r="D207">
        <v>290104</v>
      </c>
      <c r="E207">
        <v>290101</v>
      </c>
      <c r="F207" t="s">
        <v>1374</v>
      </c>
      <c r="G207" s="84">
        <f t="shared" si="6"/>
        <v>1</v>
      </c>
      <c r="H207" t="s">
        <v>1374</v>
      </c>
    </row>
    <row r="208" ht="18">
      <c r="A208">
        <f t="shared" si="7"/>
        <v>205</v>
      </c>
    </row>
    <row r="209" ht="18">
      <c r="A209">
        <f t="shared" si="7"/>
        <v>206</v>
      </c>
    </row>
    <row r="210" ht="18">
      <c r="A210">
        <f t="shared" si="7"/>
        <v>207</v>
      </c>
    </row>
    <row r="211" ht="18">
      <c r="A211">
        <f t="shared" si="7"/>
        <v>208</v>
      </c>
    </row>
    <row r="212" ht="18">
      <c r="A212">
        <f t="shared" si="7"/>
        <v>209</v>
      </c>
    </row>
    <row r="213" ht="18">
      <c r="A213">
        <f t="shared" si="7"/>
        <v>210</v>
      </c>
    </row>
    <row r="214" ht="18">
      <c r="A214">
        <f t="shared" si="7"/>
        <v>211</v>
      </c>
    </row>
    <row r="215" ht="18">
      <c r="A215">
        <f t="shared" si="7"/>
        <v>212</v>
      </c>
    </row>
    <row r="216" ht="18">
      <c r="A216">
        <f t="shared" si="7"/>
        <v>213</v>
      </c>
    </row>
    <row r="217" ht="18">
      <c r="A217">
        <f t="shared" si="7"/>
        <v>214</v>
      </c>
    </row>
    <row r="218" ht="18">
      <c r="A218">
        <f t="shared" si="7"/>
        <v>215</v>
      </c>
    </row>
    <row r="219" ht="18">
      <c r="A219">
        <f t="shared" si="7"/>
        <v>216</v>
      </c>
    </row>
    <row r="220" ht="18">
      <c r="A220">
        <f t="shared" si="7"/>
        <v>217</v>
      </c>
    </row>
    <row r="221" ht="18">
      <c r="A221">
        <f t="shared" si="7"/>
        <v>218</v>
      </c>
    </row>
    <row r="222" ht="18">
      <c r="A222">
        <f t="shared" si="7"/>
        <v>219</v>
      </c>
    </row>
    <row r="223" ht="18">
      <c r="A223">
        <f t="shared" si="7"/>
        <v>220</v>
      </c>
    </row>
    <row r="224" ht="18">
      <c r="A224">
        <f t="shared" si="7"/>
        <v>221</v>
      </c>
    </row>
    <row r="225" ht="18">
      <c r="A225">
        <f t="shared" si="7"/>
        <v>222</v>
      </c>
    </row>
    <row r="226" ht="18">
      <c r="A226">
        <f t="shared" si="7"/>
        <v>223</v>
      </c>
    </row>
    <row r="227" ht="18">
      <c r="A227">
        <f t="shared" si="7"/>
        <v>224</v>
      </c>
    </row>
    <row r="228" ht="18">
      <c r="A228">
        <f t="shared" si="7"/>
        <v>225</v>
      </c>
    </row>
    <row r="229" ht="18">
      <c r="A229">
        <f t="shared" si="7"/>
        <v>226</v>
      </c>
    </row>
    <row r="230" ht="18">
      <c r="A230">
        <f t="shared" si="7"/>
        <v>227</v>
      </c>
    </row>
    <row r="231" ht="18">
      <c r="A231">
        <f t="shared" si="7"/>
        <v>228</v>
      </c>
    </row>
    <row r="232" ht="18">
      <c r="A232">
        <f t="shared" si="7"/>
        <v>229</v>
      </c>
    </row>
    <row r="233" ht="18">
      <c r="A233">
        <f t="shared" si="7"/>
        <v>230</v>
      </c>
    </row>
    <row r="234" ht="18">
      <c r="A234">
        <f t="shared" si="7"/>
        <v>231</v>
      </c>
    </row>
    <row r="235" ht="18">
      <c r="A235">
        <f t="shared" si="7"/>
        <v>232</v>
      </c>
    </row>
    <row r="236" ht="18">
      <c r="A236">
        <f t="shared" si="7"/>
        <v>233</v>
      </c>
    </row>
    <row r="237" ht="18">
      <c r="A237">
        <f t="shared" si="7"/>
        <v>234</v>
      </c>
    </row>
    <row r="238" ht="18">
      <c r="A238">
        <f t="shared" si="7"/>
        <v>235</v>
      </c>
    </row>
    <row r="239" ht="18">
      <c r="A239">
        <f t="shared" si="7"/>
        <v>236</v>
      </c>
    </row>
    <row r="240" ht="18">
      <c r="A240">
        <f t="shared" si="7"/>
        <v>237</v>
      </c>
    </row>
    <row r="241" ht="18">
      <c r="A241">
        <f t="shared" si="7"/>
        <v>238</v>
      </c>
    </row>
    <row r="242" ht="18">
      <c r="A242">
        <f t="shared" si="7"/>
        <v>239</v>
      </c>
    </row>
    <row r="243" ht="18">
      <c r="A243">
        <f t="shared" si="7"/>
        <v>240</v>
      </c>
    </row>
    <row r="244" ht="18">
      <c r="A244">
        <f t="shared" si="7"/>
        <v>241</v>
      </c>
    </row>
    <row r="245" ht="18">
      <c r="A245">
        <f t="shared" si="7"/>
        <v>242</v>
      </c>
    </row>
    <row r="246" ht="18">
      <c r="A246">
        <f t="shared" si="7"/>
        <v>243</v>
      </c>
    </row>
    <row r="247" ht="18">
      <c r="A247">
        <f t="shared" si="7"/>
        <v>244</v>
      </c>
    </row>
    <row r="248" ht="18">
      <c r="A248">
        <f t="shared" si="7"/>
        <v>245</v>
      </c>
    </row>
    <row r="249" ht="18">
      <c r="A249">
        <f t="shared" si="7"/>
        <v>246</v>
      </c>
    </row>
    <row r="250" ht="18">
      <c r="A250">
        <f t="shared" si="7"/>
        <v>247</v>
      </c>
    </row>
    <row r="251" ht="18">
      <c r="A251">
        <f t="shared" si="7"/>
        <v>248</v>
      </c>
    </row>
    <row r="252" ht="18">
      <c r="A252">
        <f t="shared" si="7"/>
        <v>249</v>
      </c>
    </row>
    <row r="253" ht="18">
      <c r="A253">
        <f t="shared" si="7"/>
        <v>250</v>
      </c>
    </row>
    <row r="254" ht="18">
      <c r="A254">
        <f t="shared" si="7"/>
        <v>251</v>
      </c>
    </row>
    <row r="255" ht="18">
      <c r="A255">
        <f t="shared" si="7"/>
        <v>252</v>
      </c>
    </row>
    <row r="256" ht="18">
      <c r="A256">
        <f t="shared" si="7"/>
        <v>253</v>
      </c>
    </row>
    <row r="257" ht="18">
      <c r="A257">
        <f t="shared" si="7"/>
        <v>254</v>
      </c>
    </row>
    <row r="258" ht="18">
      <c r="A258">
        <f t="shared" si="7"/>
        <v>255</v>
      </c>
    </row>
    <row r="259" ht="18">
      <c r="A259">
        <f t="shared" si="7"/>
        <v>256</v>
      </c>
    </row>
    <row r="260" ht="18">
      <c r="A260">
        <f t="shared" si="7"/>
        <v>257</v>
      </c>
    </row>
    <row r="261" ht="18">
      <c r="A261">
        <f t="shared" si="7"/>
        <v>258</v>
      </c>
    </row>
    <row r="262" ht="18">
      <c r="A262">
        <f aca="true" t="shared" si="8" ref="A262:A298">A261+1</f>
        <v>259</v>
      </c>
    </row>
    <row r="263" ht="18">
      <c r="A263">
        <f t="shared" si="8"/>
        <v>260</v>
      </c>
    </row>
    <row r="264" ht="18">
      <c r="A264">
        <f t="shared" si="8"/>
        <v>261</v>
      </c>
    </row>
    <row r="265" ht="18">
      <c r="A265">
        <f t="shared" si="8"/>
        <v>262</v>
      </c>
    </row>
    <row r="266" ht="18">
      <c r="A266">
        <f t="shared" si="8"/>
        <v>263</v>
      </c>
    </row>
    <row r="267" ht="18">
      <c r="A267">
        <f t="shared" si="8"/>
        <v>264</v>
      </c>
    </row>
    <row r="268" ht="18">
      <c r="A268">
        <f t="shared" si="8"/>
        <v>265</v>
      </c>
    </row>
    <row r="269" ht="18">
      <c r="A269">
        <f t="shared" si="8"/>
        <v>266</v>
      </c>
    </row>
    <row r="270" ht="18">
      <c r="A270">
        <f t="shared" si="8"/>
        <v>267</v>
      </c>
    </row>
    <row r="271" ht="18">
      <c r="A271">
        <f t="shared" si="8"/>
        <v>268</v>
      </c>
    </row>
    <row r="272" ht="18">
      <c r="A272">
        <f t="shared" si="8"/>
        <v>269</v>
      </c>
    </row>
    <row r="273" ht="18">
      <c r="A273">
        <f t="shared" si="8"/>
        <v>270</v>
      </c>
    </row>
    <row r="274" ht="18">
      <c r="A274">
        <f t="shared" si="8"/>
        <v>271</v>
      </c>
    </row>
    <row r="275" ht="18">
      <c r="A275">
        <f t="shared" si="8"/>
        <v>272</v>
      </c>
    </row>
    <row r="276" ht="18">
      <c r="A276">
        <f t="shared" si="8"/>
        <v>273</v>
      </c>
    </row>
    <row r="277" ht="18">
      <c r="A277">
        <f t="shared" si="8"/>
        <v>274</v>
      </c>
    </row>
    <row r="278" ht="18">
      <c r="A278">
        <f t="shared" si="8"/>
        <v>275</v>
      </c>
    </row>
    <row r="279" ht="18">
      <c r="A279">
        <f t="shared" si="8"/>
        <v>276</v>
      </c>
    </row>
    <row r="280" ht="18">
      <c r="A280">
        <f t="shared" si="8"/>
        <v>277</v>
      </c>
    </row>
    <row r="281" ht="18">
      <c r="A281">
        <f t="shared" si="8"/>
        <v>278</v>
      </c>
    </row>
    <row r="282" ht="18">
      <c r="A282">
        <f t="shared" si="8"/>
        <v>279</v>
      </c>
    </row>
    <row r="283" ht="18">
      <c r="A283">
        <f t="shared" si="8"/>
        <v>280</v>
      </c>
    </row>
    <row r="284" ht="18">
      <c r="A284">
        <f t="shared" si="8"/>
        <v>281</v>
      </c>
    </row>
    <row r="285" ht="18">
      <c r="A285">
        <f t="shared" si="8"/>
        <v>282</v>
      </c>
    </row>
    <row r="286" ht="18">
      <c r="A286">
        <f t="shared" si="8"/>
        <v>283</v>
      </c>
    </row>
    <row r="287" ht="18">
      <c r="A287">
        <f t="shared" si="8"/>
        <v>284</v>
      </c>
    </row>
    <row r="288" ht="18">
      <c r="A288">
        <f t="shared" si="8"/>
        <v>285</v>
      </c>
    </row>
    <row r="289" ht="18">
      <c r="A289">
        <f t="shared" si="8"/>
        <v>286</v>
      </c>
    </row>
    <row r="290" ht="18">
      <c r="A290">
        <f t="shared" si="8"/>
        <v>287</v>
      </c>
    </row>
    <row r="291" ht="18">
      <c r="A291">
        <f t="shared" si="8"/>
        <v>288</v>
      </c>
    </row>
    <row r="292" ht="18">
      <c r="A292">
        <f t="shared" si="8"/>
        <v>289</v>
      </c>
    </row>
    <row r="293" ht="18">
      <c r="A293">
        <f t="shared" si="8"/>
        <v>290</v>
      </c>
    </row>
    <row r="294" ht="18">
      <c r="A294">
        <f t="shared" si="8"/>
        <v>291</v>
      </c>
    </row>
    <row r="295" ht="18">
      <c r="A295">
        <f t="shared" si="8"/>
        <v>292</v>
      </c>
    </row>
    <row r="296" ht="18">
      <c r="A296">
        <f t="shared" si="8"/>
        <v>293</v>
      </c>
    </row>
    <row r="297" ht="18">
      <c r="A297">
        <f t="shared" si="8"/>
        <v>294</v>
      </c>
    </row>
    <row r="298" ht="18">
      <c r="A298">
        <f t="shared" si="8"/>
        <v>295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V357"/>
  <sheetViews>
    <sheetView showZeros="0" tabSelected="1" zoomScaleSheetLayoutView="100" workbookViewId="0" topLeftCell="A1">
      <selection activeCell="R333" sqref="R333"/>
    </sheetView>
  </sheetViews>
  <sheetFormatPr defaultColWidth="11.421875" defaultRowHeight="12.75"/>
  <cols>
    <col min="1" max="1" width="11.421875" style="25" customWidth="1"/>
    <col min="2" max="2" width="5.140625" style="20" customWidth="1"/>
    <col min="3" max="3" width="11.421875" style="20" customWidth="1"/>
    <col min="4" max="4" width="13.57421875" style="23" customWidth="1"/>
    <col min="5" max="5" width="5.421875" style="23" customWidth="1"/>
    <col min="6" max="6" width="8.28125" style="23" customWidth="1"/>
    <col min="7" max="8" width="9.140625" style="20" customWidth="1"/>
    <col min="9" max="9" width="11.57421875" style="20" customWidth="1"/>
    <col min="10" max="10" width="12.140625" style="20" customWidth="1"/>
    <col min="11" max="11" width="11.57421875" style="20" customWidth="1"/>
    <col min="12" max="12" width="9.140625" style="20" customWidth="1"/>
    <col min="13" max="13" width="30.7109375" style="24" customWidth="1"/>
    <col min="14" max="14" width="11.28125" style="20" customWidth="1"/>
    <col min="15" max="15" width="10.421875" style="20" customWidth="1"/>
    <col min="16" max="16" width="5.8515625" style="20" customWidth="1"/>
    <col min="17" max="16384" width="11.421875" style="25" customWidth="1"/>
  </cols>
  <sheetData>
    <row r="1" spans="2:16" ht="100.5" customHeight="1" thickBot="1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2:16" ht="25.5" customHeight="1">
      <c r="B2" s="103" t="s">
        <v>958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2:16" ht="24.75" customHeight="1" thickBot="1">
      <c r="B3" s="106" t="s">
        <v>957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8"/>
    </row>
    <row r="4" spans="1:17" ht="33.75" customHeight="1" hidden="1">
      <c r="A4" s="69"/>
      <c r="B4" s="70"/>
      <c r="C4" s="70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70"/>
      <c r="O4" s="70"/>
      <c r="P4" s="70"/>
      <c r="Q4" s="69"/>
    </row>
    <row r="5" spans="1:17" ht="12.75" hidden="1">
      <c r="A5" s="69"/>
      <c r="B5" s="70"/>
      <c r="C5" s="70"/>
      <c r="D5" s="71"/>
      <c r="E5" s="71"/>
      <c r="F5" s="71"/>
      <c r="G5" s="70"/>
      <c r="H5" s="70"/>
      <c r="I5" s="70"/>
      <c r="J5" s="70"/>
      <c r="K5" s="70"/>
      <c r="L5" s="110"/>
      <c r="M5" s="110"/>
      <c r="N5" s="70"/>
      <c r="O5" s="70"/>
      <c r="P5" s="70"/>
      <c r="Q5" s="69"/>
    </row>
    <row r="6" spans="1:17" ht="12.75" hidden="1">
      <c r="A6" s="69"/>
      <c r="B6" s="70"/>
      <c r="C6" s="70"/>
      <c r="D6" s="71"/>
      <c r="E6" s="71"/>
      <c r="F6" s="71"/>
      <c r="G6" s="70"/>
      <c r="H6" s="70"/>
      <c r="I6" s="70"/>
      <c r="J6" s="70"/>
      <c r="K6" s="70"/>
      <c r="L6" s="70"/>
      <c r="M6" s="72"/>
      <c r="N6" s="70"/>
      <c r="O6" s="70"/>
      <c r="P6" s="70"/>
      <c r="Q6" s="69"/>
    </row>
    <row r="7" spans="1:17" ht="12.75" hidden="1">
      <c r="A7" s="69"/>
      <c r="B7" s="70"/>
      <c r="C7" s="70"/>
      <c r="D7" s="71"/>
      <c r="E7" s="71"/>
      <c r="F7" s="71"/>
      <c r="G7" s="70"/>
      <c r="H7" s="70"/>
      <c r="I7" s="70"/>
      <c r="J7" s="70"/>
      <c r="K7" s="70"/>
      <c r="L7" s="70"/>
      <c r="M7" s="72"/>
      <c r="N7" s="70"/>
      <c r="O7" s="70"/>
      <c r="P7" s="70"/>
      <c r="Q7" s="69"/>
    </row>
    <row r="8" spans="1:17" ht="12.75" hidden="1">
      <c r="A8" s="69"/>
      <c r="B8" s="70"/>
      <c r="C8" s="70"/>
      <c r="D8" s="71"/>
      <c r="E8" s="71"/>
      <c r="F8" s="71"/>
      <c r="G8" s="71"/>
      <c r="H8" s="71"/>
      <c r="I8" s="71"/>
      <c r="J8" s="71"/>
      <c r="K8" s="71"/>
      <c r="L8" s="71"/>
      <c r="M8" s="72"/>
      <c r="N8" s="71"/>
      <c r="O8" s="71"/>
      <c r="P8" s="70"/>
      <c r="Q8" s="69"/>
    </row>
    <row r="9" spans="1:17" ht="12.75" hidden="1">
      <c r="A9" s="69"/>
      <c r="B9" s="70"/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  <c r="N9" s="71"/>
      <c r="O9" s="71"/>
      <c r="P9" s="70"/>
      <c r="Q9" s="69"/>
    </row>
    <row r="10" spans="1:17" ht="12.75" hidden="1">
      <c r="A10" s="69"/>
      <c r="B10" s="70"/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2"/>
      <c r="N10" s="70"/>
      <c r="O10" s="70"/>
      <c r="P10" s="70"/>
      <c r="Q10" s="69"/>
    </row>
    <row r="11" spans="1:17" ht="12.75" hidden="1">
      <c r="A11" s="69"/>
      <c r="B11" s="70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2"/>
      <c r="N11" s="73"/>
      <c r="O11" s="71"/>
      <c r="P11" s="70"/>
      <c r="Q11" s="69"/>
    </row>
    <row r="12" spans="1:17" ht="12.75" hidden="1">
      <c r="A12" s="69"/>
      <c r="B12" s="70"/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1"/>
      <c r="O12" s="71"/>
      <c r="P12" s="70"/>
      <c r="Q12" s="69"/>
    </row>
    <row r="13" spans="1:17" ht="12.75" hidden="1">
      <c r="A13" s="69"/>
      <c r="B13" s="70"/>
      <c r="C13" s="70"/>
      <c r="D13" s="71"/>
      <c r="E13" s="71"/>
      <c r="F13" s="71"/>
      <c r="G13" s="70"/>
      <c r="H13" s="70"/>
      <c r="I13" s="70"/>
      <c r="J13" s="70"/>
      <c r="K13" s="70"/>
      <c r="L13" s="70"/>
      <c r="M13" s="72"/>
      <c r="N13" s="70"/>
      <c r="O13" s="70"/>
      <c r="P13" s="70"/>
      <c r="Q13" s="69"/>
    </row>
    <row r="14" spans="1:17" ht="20.25" hidden="1">
      <c r="A14" s="69"/>
      <c r="B14" s="70"/>
      <c r="C14" s="70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70"/>
      <c r="O14" s="70"/>
      <c r="P14" s="70"/>
      <c r="Q14" s="69"/>
    </row>
    <row r="15" spans="1:17" ht="12.75" hidden="1">
      <c r="A15" s="69"/>
      <c r="B15" s="70"/>
      <c r="C15" s="70"/>
      <c r="D15" s="71"/>
      <c r="E15" s="71"/>
      <c r="F15" s="71"/>
      <c r="G15" s="70"/>
      <c r="H15" s="70"/>
      <c r="I15" s="70"/>
      <c r="J15" s="70"/>
      <c r="K15" s="70"/>
      <c r="L15" s="70"/>
      <c r="M15" s="72"/>
      <c r="N15" s="70"/>
      <c r="O15" s="70"/>
      <c r="P15" s="70"/>
      <c r="Q15" s="69"/>
    </row>
    <row r="16" spans="1:17" ht="12.75" hidden="1">
      <c r="A16" s="69"/>
      <c r="B16" s="7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72"/>
      <c r="N16" s="70"/>
      <c r="O16" s="70"/>
      <c r="P16" s="70"/>
      <c r="Q16" s="69"/>
    </row>
    <row r="17" spans="1:17" ht="12.75" customHeight="1" hidden="1">
      <c r="A17" s="69"/>
      <c r="B17" s="70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109"/>
      <c r="N17" s="109"/>
      <c r="O17" s="70"/>
      <c r="P17" s="70"/>
      <c r="Q17" s="69"/>
    </row>
    <row r="18" spans="1:17" ht="12.75" customHeight="1" hidden="1">
      <c r="A18" s="69"/>
      <c r="B18" s="70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72"/>
      <c r="N18" s="70"/>
      <c r="O18" s="70"/>
      <c r="P18" s="70"/>
      <c r="Q18" s="69"/>
    </row>
    <row r="19" spans="1:17" ht="12.75" hidden="1">
      <c r="A19" s="69"/>
      <c r="B19" s="70"/>
      <c r="C19" s="70"/>
      <c r="D19" s="71"/>
      <c r="E19" s="71"/>
      <c r="F19" s="71"/>
      <c r="G19" s="70"/>
      <c r="H19" s="70"/>
      <c r="I19" s="70"/>
      <c r="J19" s="70"/>
      <c r="K19" s="70"/>
      <c r="L19" s="70"/>
      <c r="M19" s="72"/>
      <c r="N19" s="70"/>
      <c r="O19" s="70"/>
      <c r="P19" s="70"/>
      <c r="Q19" s="69"/>
    </row>
    <row r="20" spans="1:17" ht="12.75" hidden="1">
      <c r="A20" s="69"/>
      <c r="B20" s="70"/>
      <c r="C20" s="70"/>
      <c r="D20" s="71"/>
      <c r="E20" s="71"/>
      <c r="F20" s="71"/>
      <c r="G20" s="70"/>
      <c r="H20" s="115"/>
      <c r="I20" s="70"/>
      <c r="J20" s="70"/>
      <c r="K20" s="70"/>
      <c r="L20" s="70"/>
      <c r="M20" s="109"/>
      <c r="N20" s="109"/>
      <c r="O20" s="70"/>
      <c r="P20" s="70"/>
      <c r="Q20" s="69"/>
    </row>
    <row r="21" spans="1:17" ht="12.75" hidden="1">
      <c r="A21" s="69"/>
      <c r="B21" s="70"/>
      <c r="C21" s="70"/>
      <c r="D21" s="71"/>
      <c r="E21" s="71"/>
      <c r="F21" s="71"/>
      <c r="G21" s="70"/>
      <c r="H21" s="115"/>
      <c r="I21" s="70"/>
      <c r="J21" s="70"/>
      <c r="K21" s="70"/>
      <c r="L21" s="70"/>
      <c r="M21" s="72"/>
      <c r="N21" s="70"/>
      <c r="O21" s="70"/>
      <c r="P21" s="70"/>
      <c r="Q21" s="69"/>
    </row>
    <row r="22" spans="1:17" ht="12.75" hidden="1">
      <c r="A22" s="69"/>
      <c r="B22" s="70"/>
      <c r="C22" s="70"/>
      <c r="D22" s="75"/>
      <c r="E22" s="71"/>
      <c r="F22" s="71"/>
      <c r="G22" s="70"/>
      <c r="H22" s="70"/>
      <c r="I22" s="70"/>
      <c r="J22" s="76"/>
      <c r="K22" s="70"/>
      <c r="L22" s="70"/>
      <c r="M22" s="109"/>
      <c r="N22" s="109"/>
      <c r="O22" s="109"/>
      <c r="P22" s="70"/>
      <c r="Q22" s="69"/>
    </row>
    <row r="23" spans="1:17" ht="12.75" customHeight="1" hidden="1">
      <c r="A23" s="69"/>
      <c r="B23" s="70"/>
      <c r="C23" s="70"/>
      <c r="D23" s="71"/>
      <c r="E23" s="71"/>
      <c r="F23" s="71"/>
      <c r="G23" s="70"/>
      <c r="H23" s="73"/>
      <c r="I23" s="70"/>
      <c r="J23" s="70"/>
      <c r="K23" s="70"/>
      <c r="L23" s="70"/>
      <c r="M23" s="74"/>
      <c r="N23" s="70"/>
      <c r="O23" s="70"/>
      <c r="P23" s="70"/>
      <c r="Q23" s="69"/>
    </row>
    <row r="24" spans="1:22" ht="11.25" customHeight="1" hidden="1">
      <c r="A24" s="69"/>
      <c r="B24" s="70"/>
      <c r="C24" s="70"/>
      <c r="D24" s="110"/>
      <c r="E24" s="110"/>
      <c r="F24" s="110"/>
      <c r="G24" s="110"/>
      <c r="H24" s="77"/>
      <c r="I24" s="78"/>
      <c r="J24" s="71"/>
      <c r="K24" s="71"/>
      <c r="L24" s="71"/>
      <c r="M24" s="110"/>
      <c r="N24" s="110"/>
      <c r="O24" s="110"/>
      <c r="P24" s="71"/>
      <c r="Q24" s="79"/>
      <c r="R24" s="30"/>
      <c r="S24" s="30"/>
      <c r="T24" s="30"/>
      <c r="U24" s="30"/>
      <c r="V24" s="30"/>
    </row>
    <row r="25" spans="1:22" ht="23.25" customHeight="1" hidden="1">
      <c r="A25" s="69"/>
      <c r="B25" s="70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70"/>
      <c r="O25" s="70"/>
      <c r="P25" s="71"/>
      <c r="Q25" s="79"/>
      <c r="R25" s="30" t="s">
        <v>1657</v>
      </c>
      <c r="S25" s="30" t="s">
        <v>1659</v>
      </c>
      <c r="T25" s="30" t="s">
        <v>1656</v>
      </c>
      <c r="U25" s="30" t="s">
        <v>1660</v>
      </c>
      <c r="V25" s="30" t="s">
        <v>1661</v>
      </c>
    </row>
    <row r="26" spans="1:22" ht="23.25" customHeight="1" hidden="1">
      <c r="A26" s="69"/>
      <c r="B26" s="70"/>
      <c r="C26" s="70"/>
      <c r="D26" s="71"/>
      <c r="E26" s="71"/>
      <c r="F26" s="80"/>
      <c r="G26" s="71"/>
      <c r="H26" s="71"/>
      <c r="I26" s="71"/>
      <c r="J26" s="71"/>
      <c r="K26" s="71"/>
      <c r="L26" s="71"/>
      <c r="M26" s="72"/>
      <c r="N26" s="70"/>
      <c r="O26" s="70"/>
      <c r="P26" s="80"/>
      <c r="Q26" s="79"/>
      <c r="R26" s="30"/>
      <c r="S26" s="30"/>
      <c r="T26" s="30"/>
      <c r="U26" s="30"/>
      <c r="V26" s="30"/>
    </row>
    <row r="27" spans="1:17" ht="23.25" customHeight="1" hidden="1">
      <c r="A27" s="69"/>
      <c r="B27" s="70"/>
      <c r="C27" s="70"/>
      <c r="D27" s="71"/>
      <c r="E27" s="71"/>
      <c r="F27" s="71"/>
      <c r="G27" s="70"/>
      <c r="H27" s="70"/>
      <c r="I27" s="70"/>
      <c r="J27" s="70"/>
      <c r="K27" s="70"/>
      <c r="L27" s="70"/>
      <c r="M27" s="72"/>
      <c r="N27" s="70"/>
      <c r="O27" s="70"/>
      <c r="P27" s="70"/>
      <c r="Q27" s="69"/>
    </row>
    <row r="28" spans="1:17" ht="23.25" customHeight="1" hidden="1">
      <c r="A28" s="69"/>
      <c r="B28" s="70"/>
      <c r="C28" s="70"/>
      <c r="D28" s="71"/>
      <c r="E28" s="71"/>
      <c r="F28" s="71"/>
      <c r="G28" s="71"/>
      <c r="H28" s="71"/>
      <c r="I28" s="71"/>
      <c r="J28" s="71"/>
      <c r="K28" s="71"/>
      <c r="L28" s="71"/>
      <c r="M28" s="72"/>
      <c r="N28" s="70"/>
      <c r="O28" s="70"/>
      <c r="P28" s="70"/>
      <c r="Q28" s="69"/>
    </row>
    <row r="29" spans="1:18" ht="23.25" customHeight="1" hidden="1">
      <c r="A29" s="69"/>
      <c r="B29" s="70"/>
      <c r="C29" s="70"/>
      <c r="D29" s="71"/>
      <c r="E29" s="71"/>
      <c r="F29" s="71"/>
      <c r="G29" s="71"/>
      <c r="H29" s="71"/>
      <c r="I29" s="71"/>
      <c r="J29" s="71"/>
      <c r="K29" s="71"/>
      <c r="L29" s="71"/>
      <c r="M29" s="72"/>
      <c r="N29" s="70"/>
      <c r="O29" s="70"/>
      <c r="P29" s="70"/>
      <c r="Q29" s="69"/>
      <c r="R29" s="30"/>
    </row>
    <row r="30" spans="1:18" ht="33" customHeight="1" hidden="1">
      <c r="A30" s="69"/>
      <c r="B30" s="70"/>
      <c r="C30" s="70"/>
      <c r="D30" s="71"/>
      <c r="E30" s="71"/>
      <c r="F30" s="71"/>
      <c r="G30" s="113"/>
      <c r="H30" s="113"/>
      <c r="I30" s="113"/>
      <c r="J30" s="81"/>
      <c r="K30" s="71"/>
      <c r="L30" s="71"/>
      <c r="M30" s="102"/>
      <c r="N30" s="102"/>
      <c r="O30" s="70"/>
      <c r="P30" s="70"/>
      <c r="Q30" s="69"/>
      <c r="R30" s="30"/>
    </row>
    <row r="31" spans="1:17" ht="12.75" hidden="1">
      <c r="A31" s="69"/>
      <c r="B31" s="70"/>
      <c r="C31" s="92"/>
      <c r="D31" s="71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70"/>
      <c r="Q31" s="69"/>
    </row>
    <row r="32" spans="1:17" ht="12.75" hidden="1">
      <c r="A32" s="69"/>
      <c r="B32" s="70"/>
      <c r="C32" s="92"/>
      <c r="D32" s="7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70"/>
      <c r="Q32" s="69"/>
    </row>
    <row r="33" spans="1:17" ht="12.75" hidden="1">
      <c r="A33" s="69"/>
      <c r="B33" s="70"/>
      <c r="C33" s="92"/>
      <c r="D33" s="92"/>
      <c r="E33" s="98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70"/>
      <c r="Q33" s="69"/>
    </row>
    <row r="34" spans="1:17" ht="12.75" hidden="1">
      <c r="A34" s="69"/>
      <c r="B34" s="70"/>
      <c r="C34" s="92"/>
      <c r="D34" s="92"/>
      <c r="E34" s="98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70"/>
      <c r="Q34" s="69"/>
    </row>
    <row r="35" spans="1:17" ht="12.75" hidden="1">
      <c r="A35" s="69"/>
      <c r="B35" s="70"/>
      <c r="C35" s="70"/>
      <c r="D35" s="71"/>
      <c r="E35" s="71"/>
      <c r="F35" s="71"/>
      <c r="G35" s="70"/>
      <c r="H35" s="70"/>
      <c r="I35" s="70"/>
      <c r="J35" s="70"/>
      <c r="K35" s="70"/>
      <c r="L35" s="70"/>
      <c r="M35" s="72"/>
      <c r="N35" s="70"/>
      <c r="O35" s="70"/>
      <c r="P35" s="70"/>
      <c r="Q35" s="69"/>
    </row>
    <row r="36" spans="1:17" ht="20.25" customHeight="1" hidden="1" thickBot="1">
      <c r="A36" s="69"/>
      <c r="B36" s="70"/>
      <c r="C36" s="70"/>
      <c r="D36" s="71"/>
      <c r="E36" s="71"/>
      <c r="F36" s="71"/>
      <c r="G36" s="70"/>
      <c r="H36" s="70"/>
      <c r="I36" s="70"/>
      <c r="J36" s="70"/>
      <c r="K36" s="70"/>
      <c r="L36" s="70"/>
      <c r="M36" s="72"/>
      <c r="N36" s="70"/>
      <c r="O36" s="70"/>
      <c r="P36" s="70"/>
      <c r="Q36" s="69"/>
    </row>
    <row r="37" spans="4:13" ht="54.75" customHeight="1" hidden="1">
      <c r="D37" s="94"/>
      <c r="E37" s="94"/>
      <c r="F37" s="94"/>
      <c r="G37" s="94"/>
      <c r="H37" s="94"/>
      <c r="I37" s="94"/>
      <c r="J37" s="94"/>
      <c r="K37" s="94"/>
      <c r="L37" s="94"/>
      <c r="M37" s="94"/>
    </row>
    <row r="38" spans="3:10" ht="54.75" customHeight="1" hidden="1">
      <c r="C38" s="65">
        <v>1</v>
      </c>
      <c r="D38" s="66"/>
      <c r="J38" s="23"/>
    </row>
    <row r="39" spans="3:4" ht="54.75" customHeight="1" hidden="1">
      <c r="C39" s="67"/>
      <c r="D39" s="68">
        <v>1</v>
      </c>
    </row>
    <row r="40" spans="3:4" ht="54.75" customHeight="1" hidden="1">
      <c r="C40" s="67"/>
      <c r="D40" s="68">
        <v>2</v>
      </c>
    </row>
    <row r="41" spans="3:4" ht="54.75" customHeight="1" hidden="1">
      <c r="C41" s="26"/>
      <c r="D41" s="64">
        <v>3</v>
      </c>
    </row>
    <row r="42" spans="3:4" ht="54.75" customHeight="1" hidden="1">
      <c r="C42" s="26"/>
      <c r="D42" s="64">
        <v>4</v>
      </c>
    </row>
    <row r="43" spans="3:4" ht="54.75" customHeight="1" hidden="1">
      <c r="C43" s="26"/>
      <c r="D43" s="64">
        <v>5</v>
      </c>
    </row>
    <row r="44" spans="3:4" ht="54.75" customHeight="1" hidden="1">
      <c r="C44" s="26"/>
      <c r="D44" s="64">
        <v>6</v>
      </c>
    </row>
    <row r="45" spans="3:4" ht="54.75" customHeight="1" hidden="1">
      <c r="C45" s="26"/>
      <c r="D45" s="64">
        <v>7</v>
      </c>
    </row>
    <row r="46" spans="3:4" ht="54.75" customHeight="1" hidden="1">
      <c r="C46" s="26"/>
      <c r="D46" s="64">
        <v>8</v>
      </c>
    </row>
    <row r="47" spans="3:4" ht="54.75" customHeight="1" hidden="1">
      <c r="C47" s="26"/>
      <c r="D47" s="64">
        <v>9</v>
      </c>
    </row>
    <row r="48" spans="3:4" ht="54.75" customHeight="1" hidden="1">
      <c r="C48" s="26"/>
      <c r="D48" s="64">
        <v>10</v>
      </c>
    </row>
    <row r="49" spans="3:4" ht="54.75" customHeight="1" hidden="1">
      <c r="C49" s="26"/>
      <c r="D49" s="64">
        <v>11</v>
      </c>
    </row>
    <row r="50" spans="3:4" ht="54.75" customHeight="1" hidden="1">
      <c r="C50" s="26"/>
      <c r="D50" s="64">
        <v>12</v>
      </c>
    </row>
    <row r="51" spans="3:4" ht="54.75" customHeight="1" hidden="1">
      <c r="C51" s="26"/>
      <c r="D51" s="64">
        <v>13</v>
      </c>
    </row>
    <row r="52" spans="3:4" ht="54.75" customHeight="1" hidden="1">
      <c r="C52" s="26"/>
      <c r="D52" s="64">
        <v>14</v>
      </c>
    </row>
    <row r="53" spans="3:4" ht="54.75" customHeight="1" hidden="1">
      <c r="C53" s="26"/>
      <c r="D53" s="64">
        <v>15</v>
      </c>
    </row>
    <row r="54" spans="3:4" ht="54.75" customHeight="1" hidden="1">
      <c r="C54" s="26"/>
      <c r="D54" s="64">
        <v>16</v>
      </c>
    </row>
    <row r="55" spans="3:4" ht="54.75" customHeight="1" hidden="1">
      <c r="C55" s="26"/>
      <c r="D55" s="64">
        <v>17</v>
      </c>
    </row>
    <row r="56" spans="3:4" ht="54.75" customHeight="1" hidden="1">
      <c r="C56" s="26"/>
      <c r="D56" s="64">
        <v>18</v>
      </c>
    </row>
    <row r="57" spans="3:4" ht="54.75" customHeight="1" hidden="1">
      <c r="C57" s="26"/>
      <c r="D57" s="64">
        <v>19</v>
      </c>
    </row>
    <row r="58" spans="3:12" ht="54.75" customHeight="1" hidden="1">
      <c r="C58" s="26"/>
      <c r="D58" s="64">
        <v>20</v>
      </c>
      <c r="L58" s="20">
        <f>LARGE(M60:M121,1)</f>
        <v>0</v>
      </c>
    </row>
    <row r="59" spans="1:14" ht="54.75" customHeight="1" hidden="1">
      <c r="A59" s="21"/>
      <c r="B59" s="26"/>
      <c r="C59" s="26"/>
      <c r="D59" s="22">
        <v>0</v>
      </c>
      <c r="E59" s="27"/>
      <c r="F59" s="22"/>
      <c r="G59" s="26"/>
      <c r="H59" s="26"/>
      <c r="I59" s="26"/>
      <c r="J59" s="26"/>
      <c r="K59" s="26"/>
      <c r="L59" s="26"/>
      <c r="M59" s="28">
        <f>LARGE(M60:M302,1)</f>
        <v>0</v>
      </c>
      <c r="N59" s="26">
        <f>IF(M59=2730,"2,7  3,0",IF(M59=3032,"3,0  3,2",IF(M59=3235,"3,2  3,5",IF(M59=3540,"3,5  4,0",M59))))</f>
        <v>0</v>
      </c>
    </row>
    <row r="60" spans="1:14" ht="54.75" customHeight="1" hidden="1">
      <c r="A60" s="21"/>
      <c r="B60" s="26"/>
      <c r="C60" s="22">
        <f>VLOOKUP('Cardueliden Mischlinge'!$A$4,'Cardueliden Mischlinge'!$A$5:$Q245,5,"falsch")</f>
        <v>0</v>
      </c>
      <c r="D60" s="22"/>
      <c r="E60" s="22">
        <f>VLOOKUP('Cardueliden Mischlinge'!$R$4,'Cardueliden Mischlinge'!$R$5:$AG246,5,"falsch")</f>
        <v>0</v>
      </c>
      <c r="F60" s="26">
        <v>2.2</v>
      </c>
      <c r="G60" s="26">
        <v>2.2</v>
      </c>
      <c r="H60" s="28">
        <v>2.2</v>
      </c>
      <c r="I60" s="26"/>
      <c r="J60" s="26">
        <f>IF(C$60=F60,1,0)</f>
        <v>0</v>
      </c>
      <c r="K60" s="26">
        <f>IF(E$60=G60,1,0)</f>
        <v>0</v>
      </c>
      <c r="L60" s="26">
        <f>SUM(J60:K60)</f>
        <v>0</v>
      </c>
      <c r="M60" s="26">
        <f>IF(L60=2,H60,0)</f>
        <v>0</v>
      </c>
      <c r="N60" s="26"/>
    </row>
    <row r="61" spans="1:14" ht="54.75" customHeight="1" hidden="1">
      <c r="A61" s="21">
        <v>1</v>
      </c>
      <c r="B61" s="26" t="s">
        <v>1634</v>
      </c>
      <c r="C61" s="22">
        <v>2.5</v>
      </c>
      <c r="D61" s="22"/>
      <c r="E61" s="22"/>
      <c r="F61" s="26">
        <v>2.2</v>
      </c>
      <c r="G61" s="26">
        <v>2.5</v>
      </c>
      <c r="H61" s="28">
        <v>2.5</v>
      </c>
      <c r="I61" s="26"/>
      <c r="J61" s="26">
        <f aca="true" t="shared" si="0" ref="J61:J124">IF(C$60=F61,1,0)</f>
        <v>0</v>
      </c>
      <c r="K61" s="26">
        <f aca="true" t="shared" si="1" ref="K61:K124">IF(E$60=G61,1,0)</f>
        <v>0</v>
      </c>
      <c r="L61" s="26">
        <f aca="true" t="shared" si="2" ref="L61:L124">SUM(J61:K61)</f>
        <v>0</v>
      </c>
      <c r="M61" s="26">
        <f aca="true" t="shared" si="3" ref="M61:M124">IF(L61=2,H61,0)</f>
        <v>0</v>
      </c>
      <c r="N61" s="26"/>
    </row>
    <row r="62" spans="1:14" ht="54.75" customHeight="1" hidden="1">
      <c r="A62" s="21">
        <f>A61+1</f>
        <v>2</v>
      </c>
      <c r="B62" s="26" t="s">
        <v>1639</v>
      </c>
      <c r="C62" s="22">
        <v>2.5</v>
      </c>
      <c r="D62" s="22"/>
      <c r="E62" s="22"/>
      <c r="F62" s="26">
        <v>2.2</v>
      </c>
      <c r="G62" s="26">
        <v>2.7</v>
      </c>
      <c r="H62" s="28">
        <v>2.5</v>
      </c>
      <c r="I62" s="26"/>
      <c r="J62" s="26">
        <f t="shared" si="0"/>
        <v>0</v>
      </c>
      <c r="K62" s="26">
        <f t="shared" si="1"/>
        <v>0</v>
      </c>
      <c r="L62" s="26">
        <f t="shared" si="2"/>
        <v>0</v>
      </c>
      <c r="M62" s="26">
        <f t="shared" si="3"/>
        <v>0</v>
      </c>
      <c r="N62" s="26"/>
    </row>
    <row r="63" spans="1:14" ht="54.75" customHeight="1" hidden="1">
      <c r="A63" s="21">
        <f aca="true" t="shared" si="4" ref="A63:A126">A62+1</f>
        <v>3</v>
      </c>
      <c r="B63" s="26" t="s">
        <v>1640</v>
      </c>
      <c r="C63" s="22">
        <v>2.7</v>
      </c>
      <c r="D63" s="22"/>
      <c r="E63" s="22"/>
      <c r="F63" s="26">
        <v>2.2</v>
      </c>
      <c r="G63" s="26">
        <v>3</v>
      </c>
      <c r="H63" s="28">
        <v>2.7</v>
      </c>
      <c r="I63" s="26"/>
      <c r="J63" s="26">
        <f t="shared" si="0"/>
        <v>0</v>
      </c>
      <c r="K63" s="26">
        <f t="shared" si="1"/>
        <v>0</v>
      </c>
      <c r="L63" s="26">
        <f t="shared" si="2"/>
        <v>0</v>
      </c>
      <c r="M63" s="26">
        <f t="shared" si="3"/>
        <v>0</v>
      </c>
      <c r="N63" s="26"/>
    </row>
    <row r="64" spans="1:14" ht="54.75" customHeight="1" hidden="1">
      <c r="A64" s="21">
        <f t="shared" si="4"/>
        <v>4</v>
      </c>
      <c r="B64" s="26" t="s">
        <v>1641</v>
      </c>
      <c r="C64" s="22">
        <v>2.5</v>
      </c>
      <c r="D64" s="22"/>
      <c r="E64" s="22"/>
      <c r="F64" s="26">
        <v>2.2</v>
      </c>
      <c r="G64" s="26">
        <v>3.2</v>
      </c>
      <c r="H64" s="28">
        <v>2730</v>
      </c>
      <c r="I64" s="26"/>
      <c r="J64" s="26">
        <f t="shared" si="0"/>
        <v>0</v>
      </c>
      <c r="K64" s="26">
        <f t="shared" si="1"/>
        <v>0</v>
      </c>
      <c r="L64" s="26">
        <f t="shared" si="2"/>
        <v>0</v>
      </c>
      <c r="M64" s="26">
        <f t="shared" si="3"/>
        <v>0</v>
      </c>
      <c r="N64" s="26"/>
    </row>
    <row r="65" spans="1:14" ht="54.75" customHeight="1" hidden="1">
      <c r="A65" s="21">
        <f t="shared" si="4"/>
        <v>5</v>
      </c>
      <c r="B65" s="26" t="s">
        <v>1642</v>
      </c>
      <c r="C65" s="22">
        <v>2.7</v>
      </c>
      <c r="D65" s="22"/>
      <c r="E65" s="22"/>
      <c r="F65" s="26">
        <v>2.2</v>
      </c>
      <c r="G65" s="26">
        <v>3.5</v>
      </c>
      <c r="H65" s="28">
        <v>3</v>
      </c>
      <c r="I65" s="26"/>
      <c r="J65" s="26">
        <f t="shared" si="0"/>
        <v>0</v>
      </c>
      <c r="K65" s="26">
        <f t="shared" si="1"/>
        <v>0</v>
      </c>
      <c r="L65" s="26">
        <f t="shared" si="2"/>
        <v>0</v>
      </c>
      <c r="M65" s="26">
        <f t="shared" si="3"/>
        <v>0</v>
      </c>
      <c r="N65" s="26"/>
    </row>
    <row r="66" spans="1:14" ht="54.75" customHeight="1" hidden="1">
      <c r="A66" s="21">
        <f t="shared" si="4"/>
        <v>6</v>
      </c>
      <c r="B66" s="26" t="s">
        <v>1643</v>
      </c>
      <c r="C66" s="22">
        <v>2.5</v>
      </c>
      <c r="D66" s="22"/>
      <c r="E66" s="22"/>
      <c r="F66" s="26">
        <v>2.5</v>
      </c>
      <c r="G66" s="26">
        <v>2.2</v>
      </c>
      <c r="H66" s="28">
        <v>2.5</v>
      </c>
      <c r="I66" s="26"/>
      <c r="J66" s="26">
        <f t="shared" si="0"/>
        <v>0</v>
      </c>
      <c r="K66" s="26">
        <f t="shared" si="1"/>
        <v>0</v>
      </c>
      <c r="L66" s="26">
        <f t="shared" si="2"/>
        <v>0</v>
      </c>
      <c r="M66" s="26">
        <f t="shared" si="3"/>
        <v>0</v>
      </c>
      <c r="N66" s="26"/>
    </row>
    <row r="67" spans="1:14" ht="54.75" customHeight="1" hidden="1">
      <c r="A67" s="21">
        <f t="shared" si="4"/>
        <v>7</v>
      </c>
      <c r="B67" s="26" t="s">
        <v>1644</v>
      </c>
      <c r="C67" s="22">
        <v>2.5</v>
      </c>
      <c r="D67" s="22"/>
      <c r="E67" s="22"/>
      <c r="F67" s="26">
        <v>2.5</v>
      </c>
      <c r="G67" s="26">
        <v>2.5</v>
      </c>
      <c r="H67" s="28">
        <v>2.5</v>
      </c>
      <c r="I67" s="26"/>
      <c r="J67" s="26">
        <f t="shared" si="0"/>
        <v>0</v>
      </c>
      <c r="K67" s="26">
        <f t="shared" si="1"/>
        <v>0</v>
      </c>
      <c r="L67" s="26">
        <f t="shared" si="2"/>
        <v>0</v>
      </c>
      <c r="M67" s="26">
        <f t="shared" si="3"/>
        <v>0</v>
      </c>
      <c r="N67" s="26"/>
    </row>
    <row r="68" spans="1:14" ht="54.75" customHeight="1" hidden="1">
      <c r="A68" s="21">
        <f t="shared" si="4"/>
        <v>8</v>
      </c>
      <c r="B68" s="26" t="s">
        <v>1645</v>
      </c>
      <c r="C68" s="22">
        <v>2.5</v>
      </c>
      <c r="D68" s="22"/>
      <c r="E68" s="22"/>
      <c r="F68" s="26">
        <v>2.5</v>
      </c>
      <c r="G68" s="26">
        <v>2.7</v>
      </c>
      <c r="H68" s="28">
        <v>2.7</v>
      </c>
      <c r="I68" s="26"/>
      <c r="J68" s="26">
        <f t="shared" si="0"/>
        <v>0</v>
      </c>
      <c r="K68" s="26">
        <f t="shared" si="1"/>
        <v>0</v>
      </c>
      <c r="L68" s="26">
        <f t="shared" si="2"/>
        <v>0</v>
      </c>
      <c r="M68" s="26">
        <f t="shared" si="3"/>
        <v>0</v>
      </c>
      <c r="N68" s="26"/>
    </row>
    <row r="69" spans="1:14" ht="54.75" customHeight="1" hidden="1">
      <c r="A69" s="21">
        <f t="shared" si="4"/>
        <v>9</v>
      </c>
      <c r="B69" s="26" t="s">
        <v>1646</v>
      </c>
      <c r="C69" s="22">
        <v>2.5</v>
      </c>
      <c r="D69" s="22"/>
      <c r="E69" s="22"/>
      <c r="F69" s="26">
        <v>2.5</v>
      </c>
      <c r="G69" s="26">
        <v>3</v>
      </c>
      <c r="H69" s="28">
        <v>2.7</v>
      </c>
      <c r="I69" s="26"/>
      <c r="J69" s="26">
        <f t="shared" si="0"/>
        <v>0</v>
      </c>
      <c r="K69" s="26">
        <f t="shared" si="1"/>
        <v>0</v>
      </c>
      <c r="L69" s="26">
        <f t="shared" si="2"/>
        <v>0</v>
      </c>
      <c r="M69" s="26">
        <f t="shared" si="3"/>
        <v>0</v>
      </c>
      <c r="N69" s="26"/>
    </row>
    <row r="70" spans="1:14" ht="54.75" customHeight="1" hidden="1">
      <c r="A70" s="21">
        <f t="shared" si="4"/>
        <v>10</v>
      </c>
      <c r="B70" s="26" t="s">
        <v>1647</v>
      </c>
      <c r="C70" s="22">
        <v>2.7</v>
      </c>
      <c r="D70" s="22"/>
      <c r="E70" s="22"/>
      <c r="F70" s="26">
        <v>2.5</v>
      </c>
      <c r="G70" s="26">
        <v>3.2</v>
      </c>
      <c r="H70" s="28">
        <v>2730</v>
      </c>
      <c r="I70" s="26"/>
      <c r="J70" s="26">
        <f t="shared" si="0"/>
        <v>0</v>
      </c>
      <c r="K70" s="26">
        <f t="shared" si="1"/>
        <v>0</v>
      </c>
      <c r="L70" s="26">
        <f t="shared" si="2"/>
        <v>0</v>
      </c>
      <c r="M70" s="26">
        <f t="shared" si="3"/>
        <v>0</v>
      </c>
      <c r="N70" s="26"/>
    </row>
    <row r="71" spans="1:14" ht="54.75" customHeight="1" hidden="1">
      <c r="A71" s="21">
        <f t="shared" si="4"/>
        <v>11</v>
      </c>
      <c r="B71" s="26" t="s">
        <v>1636</v>
      </c>
      <c r="C71" s="22">
        <v>2.7</v>
      </c>
      <c r="D71" s="22"/>
      <c r="E71" s="22"/>
      <c r="F71" s="26">
        <v>2.5</v>
      </c>
      <c r="G71" s="26">
        <v>3.5</v>
      </c>
      <c r="H71" s="28">
        <v>3</v>
      </c>
      <c r="I71" s="26"/>
      <c r="J71" s="26">
        <f t="shared" si="0"/>
        <v>0</v>
      </c>
      <c r="K71" s="26">
        <f t="shared" si="1"/>
        <v>0</v>
      </c>
      <c r="L71" s="26">
        <f t="shared" si="2"/>
        <v>0</v>
      </c>
      <c r="M71" s="26">
        <f t="shared" si="3"/>
        <v>0</v>
      </c>
      <c r="N71" s="26"/>
    </row>
    <row r="72" spans="1:14" ht="54.75" customHeight="1" hidden="1">
      <c r="A72" s="21">
        <f t="shared" si="4"/>
        <v>12</v>
      </c>
      <c r="B72" s="26" t="s">
        <v>1648</v>
      </c>
      <c r="C72" s="22">
        <v>2.2</v>
      </c>
      <c r="D72" s="22"/>
      <c r="E72" s="22"/>
      <c r="F72" s="26">
        <v>2.7</v>
      </c>
      <c r="G72" s="26">
        <v>2.2</v>
      </c>
      <c r="H72" s="28">
        <v>2.5</v>
      </c>
      <c r="I72" s="26"/>
      <c r="J72" s="26">
        <f t="shared" si="0"/>
        <v>0</v>
      </c>
      <c r="K72" s="26">
        <f t="shared" si="1"/>
        <v>0</v>
      </c>
      <c r="L72" s="26">
        <f t="shared" si="2"/>
        <v>0</v>
      </c>
      <c r="M72" s="26">
        <f t="shared" si="3"/>
        <v>0</v>
      </c>
      <c r="N72" s="26"/>
    </row>
    <row r="73" spans="1:14" ht="54.75" customHeight="1" hidden="1">
      <c r="A73" s="21">
        <f t="shared" si="4"/>
        <v>13</v>
      </c>
      <c r="B73" s="26" t="s">
        <v>1649</v>
      </c>
      <c r="C73" s="22">
        <v>2.5</v>
      </c>
      <c r="D73" s="22"/>
      <c r="E73" s="22"/>
      <c r="F73" s="26">
        <v>2.7</v>
      </c>
      <c r="G73" s="26">
        <v>2.5</v>
      </c>
      <c r="H73" s="28">
        <v>2.7</v>
      </c>
      <c r="I73" s="26"/>
      <c r="J73" s="26">
        <f t="shared" si="0"/>
        <v>0</v>
      </c>
      <c r="K73" s="26">
        <f t="shared" si="1"/>
        <v>0</v>
      </c>
      <c r="L73" s="26">
        <f t="shared" si="2"/>
        <v>0</v>
      </c>
      <c r="M73" s="26">
        <f t="shared" si="3"/>
        <v>0</v>
      </c>
      <c r="N73" s="26"/>
    </row>
    <row r="74" spans="1:14" ht="54.75" customHeight="1" hidden="1">
      <c r="A74" s="21">
        <f t="shared" si="4"/>
        <v>14</v>
      </c>
      <c r="B74" s="26" t="s">
        <v>1650</v>
      </c>
      <c r="C74" s="22">
        <v>2.5</v>
      </c>
      <c r="D74" s="22"/>
      <c r="E74" s="22"/>
      <c r="F74" s="26">
        <v>2.7</v>
      </c>
      <c r="G74" s="26">
        <v>2.7</v>
      </c>
      <c r="H74" s="28">
        <v>2.7</v>
      </c>
      <c r="I74" s="26"/>
      <c r="J74" s="26">
        <f t="shared" si="0"/>
        <v>0</v>
      </c>
      <c r="K74" s="26">
        <f t="shared" si="1"/>
        <v>0</v>
      </c>
      <c r="L74" s="26">
        <f t="shared" si="2"/>
        <v>0</v>
      </c>
      <c r="M74" s="26">
        <f t="shared" si="3"/>
        <v>0</v>
      </c>
      <c r="N74" s="26"/>
    </row>
    <row r="75" spans="1:14" ht="54.75" customHeight="1" hidden="1">
      <c r="A75" s="21">
        <f t="shared" si="4"/>
        <v>15</v>
      </c>
      <c r="B75" s="26" t="s">
        <v>1651</v>
      </c>
      <c r="C75" s="22">
        <v>2.5</v>
      </c>
      <c r="D75" s="22"/>
      <c r="E75" s="22"/>
      <c r="F75" s="26">
        <v>2.7</v>
      </c>
      <c r="G75" s="26">
        <v>3</v>
      </c>
      <c r="H75" s="28">
        <v>3</v>
      </c>
      <c r="I75" s="26"/>
      <c r="J75" s="26">
        <f t="shared" si="0"/>
        <v>0</v>
      </c>
      <c r="K75" s="26">
        <f t="shared" si="1"/>
        <v>0</v>
      </c>
      <c r="L75" s="26">
        <f t="shared" si="2"/>
        <v>0</v>
      </c>
      <c r="M75" s="26">
        <f t="shared" si="3"/>
        <v>0</v>
      </c>
      <c r="N75" s="26"/>
    </row>
    <row r="76" spans="1:14" ht="54.75" customHeight="1" hidden="1">
      <c r="A76" s="21">
        <f t="shared" si="4"/>
        <v>16</v>
      </c>
      <c r="B76" s="26" t="s">
        <v>1637</v>
      </c>
      <c r="C76" s="22">
        <v>2.5</v>
      </c>
      <c r="D76" s="22"/>
      <c r="E76" s="22"/>
      <c r="F76" s="26">
        <v>2.7</v>
      </c>
      <c r="G76" s="26">
        <v>3.2</v>
      </c>
      <c r="H76" s="28">
        <v>3</v>
      </c>
      <c r="I76" s="26"/>
      <c r="J76" s="26">
        <f t="shared" si="0"/>
        <v>0</v>
      </c>
      <c r="K76" s="26">
        <f t="shared" si="1"/>
        <v>0</v>
      </c>
      <c r="L76" s="26">
        <f t="shared" si="2"/>
        <v>0</v>
      </c>
      <c r="M76" s="26">
        <f t="shared" si="3"/>
        <v>0</v>
      </c>
      <c r="N76" s="26"/>
    </row>
    <row r="77" spans="1:14" ht="54.75" customHeight="1" hidden="1">
      <c r="A77" s="21">
        <f t="shared" si="4"/>
        <v>17</v>
      </c>
      <c r="B77" s="26" t="s">
        <v>1652</v>
      </c>
      <c r="C77" s="22">
        <v>2.5</v>
      </c>
      <c r="D77" s="22"/>
      <c r="E77" s="22"/>
      <c r="F77" s="26">
        <v>2.7</v>
      </c>
      <c r="G77" s="26">
        <v>3.5</v>
      </c>
      <c r="H77" s="28">
        <v>3032</v>
      </c>
      <c r="I77" s="26"/>
      <c r="J77" s="26">
        <f t="shared" si="0"/>
        <v>0</v>
      </c>
      <c r="K77" s="26">
        <f t="shared" si="1"/>
        <v>0</v>
      </c>
      <c r="L77" s="26">
        <f t="shared" si="2"/>
        <v>0</v>
      </c>
      <c r="M77" s="26">
        <f t="shared" si="3"/>
        <v>0</v>
      </c>
      <c r="N77" s="26"/>
    </row>
    <row r="78" spans="1:14" ht="54.75" customHeight="1" hidden="1">
      <c r="A78" s="21">
        <f t="shared" si="4"/>
        <v>18</v>
      </c>
      <c r="B78" s="26">
        <v>0</v>
      </c>
      <c r="C78" s="22">
        <v>0</v>
      </c>
      <c r="D78" s="22"/>
      <c r="E78" s="22"/>
      <c r="F78" s="26">
        <v>3</v>
      </c>
      <c r="G78" s="26">
        <v>2.2</v>
      </c>
      <c r="H78" s="28">
        <v>2.7</v>
      </c>
      <c r="I78" s="26"/>
      <c r="J78" s="26">
        <f t="shared" si="0"/>
        <v>0</v>
      </c>
      <c r="K78" s="26">
        <f t="shared" si="1"/>
        <v>0</v>
      </c>
      <c r="L78" s="26">
        <f t="shared" si="2"/>
        <v>0</v>
      </c>
      <c r="M78" s="26">
        <f t="shared" si="3"/>
        <v>0</v>
      </c>
      <c r="N78" s="26"/>
    </row>
    <row r="79" spans="1:14" ht="54.75" customHeight="1" hidden="1">
      <c r="A79" s="21">
        <f t="shared" si="4"/>
        <v>19</v>
      </c>
      <c r="B79" s="26" t="s">
        <v>1681</v>
      </c>
      <c r="C79" s="22">
        <v>2.2</v>
      </c>
      <c r="D79" s="22"/>
      <c r="E79" s="22"/>
      <c r="F79" s="26">
        <v>3</v>
      </c>
      <c r="G79" s="26">
        <v>2.5</v>
      </c>
      <c r="H79" s="28">
        <v>2.7</v>
      </c>
      <c r="I79" s="26"/>
      <c r="J79" s="26">
        <f t="shared" si="0"/>
        <v>0</v>
      </c>
      <c r="K79" s="26">
        <f t="shared" si="1"/>
        <v>0</v>
      </c>
      <c r="L79" s="26">
        <f t="shared" si="2"/>
        <v>0</v>
      </c>
      <c r="M79" s="26">
        <f t="shared" si="3"/>
        <v>0</v>
      </c>
      <c r="N79" s="26"/>
    </row>
    <row r="80" spans="1:14" ht="54.75" customHeight="1" hidden="1">
      <c r="A80" s="21">
        <f t="shared" si="4"/>
        <v>20</v>
      </c>
      <c r="B80" s="26" t="s">
        <v>1697</v>
      </c>
      <c r="C80" s="22">
        <v>2.2</v>
      </c>
      <c r="D80" s="22"/>
      <c r="E80" s="22"/>
      <c r="F80" s="26">
        <v>3</v>
      </c>
      <c r="G80" s="26">
        <v>2.7</v>
      </c>
      <c r="H80" s="28">
        <v>3</v>
      </c>
      <c r="I80" s="26"/>
      <c r="J80" s="26">
        <f t="shared" si="0"/>
        <v>0</v>
      </c>
      <c r="K80" s="26">
        <f t="shared" si="1"/>
        <v>0</v>
      </c>
      <c r="L80" s="26">
        <f t="shared" si="2"/>
        <v>0</v>
      </c>
      <c r="M80" s="26">
        <f t="shared" si="3"/>
        <v>0</v>
      </c>
      <c r="N80" s="26"/>
    </row>
    <row r="81" spans="1:14" ht="54.75" customHeight="1" hidden="1">
      <c r="A81" s="21">
        <f t="shared" si="4"/>
        <v>21</v>
      </c>
      <c r="B81" s="26" t="s">
        <v>1699</v>
      </c>
      <c r="C81" s="22">
        <v>2.5</v>
      </c>
      <c r="D81" s="22"/>
      <c r="E81" s="22"/>
      <c r="F81" s="26">
        <v>3</v>
      </c>
      <c r="G81" s="26">
        <v>3</v>
      </c>
      <c r="H81" s="28">
        <v>3</v>
      </c>
      <c r="I81" s="26"/>
      <c r="J81" s="26">
        <f t="shared" si="0"/>
        <v>0</v>
      </c>
      <c r="K81" s="26">
        <f t="shared" si="1"/>
        <v>0</v>
      </c>
      <c r="L81" s="26">
        <f t="shared" si="2"/>
        <v>0</v>
      </c>
      <c r="M81" s="26">
        <f t="shared" si="3"/>
        <v>0</v>
      </c>
      <c r="N81" s="26"/>
    </row>
    <row r="82" spans="1:14" ht="54.75" customHeight="1" hidden="1">
      <c r="A82" s="21">
        <f t="shared" si="4"/>
        <v>22</v>
      </c>
      <c r="B82" s="26" t="s">
        <v>1701</v>
      </c>
      <c r="C82" s="22">
        <v>2.2</v>
      </c>
      <c r="D82" s="22"/>
      <c r="E82" s="22"/>
      <c r="F82" s="26">
        <v>3</v>
      </c>
      <c r="G82" s="26">
        <v>3.2</v>
      </c>
      <c r="H82" s="28">
        <v>3.2</v>
      </c>
      <c r="I82" s="26"/>
      <c r="J82" s="26">
        <f t="shared" si="0"/>
        <v>0</v>
      </c>
      <c r="K82" s="26">
        <f t="shared" si="1"/>
        <v>0</v>
      </c>
      <c r="L82" s="26">
        <f t="shared" si="2"/>
        <v>0</v>
      </c>
      <c r="M82" s="26">
        <f t="shared" si="3"/>
        <v>0</v>
      </c>
      <c r="N82" s="26"/>
    </row>
    <row r="83" spans="1:14" ht="54.75" customHeight="1" hidden="1">
      <c r="A83" s="21">
        <f t="shared" si="4"/>
        <v>23</v>
      </c>
      <c r="B83" s="26" t="s">
        <v>1703</v>
      </c>
      <c r="C83" s="22">
        <v>2.2</v>
      </c>
      <c r="D83" s="22"/>
      <c r="E83" s="22"/>
      <c r="F83" s="26">
        <v>3</v>
      </c>
      <c r="G83" s="26">
        <v>3.5</v>
      </c>
      <c r="H83" s="28">
        <v>3.2</v>
      </c>
      <c r="I83" s="26"/>
      <c r="J83" s="26">
        <f t="shared" si="0"/>
        <v>0</v>
      </c>
      <c r="K83" s="26">
        <f t="shared" si="1"/>
        <v>0</v>
      </c>
      <c r="L83" s="26">
        <f t="shared" si="2"/>
        <v>0</v>
      </c>
      <c r="M83" s="26">
        <f t="shared" si="3"/>
        <v>0</v>
      </c>
      <c r="N83" s="26"/>
    </row>
    <row r="84" spans="1:14" ht="54.75" customHeight="1" hidden="1">
      <c r="A84" s="21">
        <f t="shared" si="4"/>
        <v>24</v>
      </c>
      <c r="B84" s="26" t="s">
        <v>1705</v>
      </c>
      <c r="C84" s="22">
        <v>2.2</v>
      </c>
      <c r="D84" s="22"/>
      <c r="E84" s="22"/>
      <c r="F84" s="26">
        <v>3.2</v>
      </c>
      <c r="G84" s="26">
        <v>2.2</v>
      </c>
      <c r="H84" s="28">
        <v>2730</v>
      </c>
      <c r="I84" s="26"/>
      <c r="J84" s="26">
        <f t="shared" si="0"/>
        <v>0</v>
      </c>
      <c r="K84" s="26">
        <f t="shared" si="1"/>
        <v>0</v>
      </c>
      <c r="L84" s="26">
        <f t="shared" si="2"/>
        <v>0</v>
      </c>
      <c r="M84" s="26">
        <f t="shared" si="3"/>
        <v>0</v>
      </c>
      <c r="N84" s="26"/>
    </row>
    <row r="85" spans="1:14" ht="54.75" customHeight="1" hidden="1">
      <c r="A85" s="21">
        <f t="shared" si="4"/>
        <v>25</v>
      </c>
      <c r="B85" s="26" t="s">
        <v>1707</v>
      </c>
      <c r="C85" s="22">
        <v>2.2</v>
      </c>
      <c r="D85" s="22"/>
      <c r="E85" s="22"/>
      <c r="F85" s="26">
        <v>3.2</v>
      </c>
      <c r="G85" s="26">
        <v>2.5</v>
      </c>
      <c r="H85" s="28">
        <v>2730</v>
      </c>
      <c r="I85" s="26"/>
      <c r="J85" s="26">
        <f t="shared" si="0"/>
        <v>0</v>
      </c>
      <c r="K85" s="26">
        <f t="shared" si="1"/>
        <v>0</v>
      </c>
      <c r="L85" s="26">
        <f t="shared" si="2"/>
        <v>0</v>
      </c>
      <c r="M85" s="26">
        <f t="shared" si="3"/>
        <v>0</v>
      </c>
      <c r="N85" s="26"/>
    </row>
    <row r="86" spans="1:14" ht="54.75" customHeight="1" hidden="1">
      <c r="A86" s="21">
        <f t="shared" si="4"/>
        <v>26</v>
      </c>
      <c r="B86" s="26" t="s">
        <v>1709</v>
      </c>
      <c r="C86" s="22">
        <v>2.2</v>
      </c>
      <c r="D86" s="22"/>
      <c r="E86" s="22"/>
      <c r="F86" s="26">
        <v>3.2</v>
      </c>
      <c r="G86" s="26">
        <v>2.7</v>
      </c>
      <c r="H86" s="28">
        <v>3</v>
      </c>
      <c r="I86" s="26"/>
      <c r="J86" s="26">
        <f t="shared" si="0"/>
        <v>0</v>
      </c>
      <c r="K86" s="26">
        <f t="shared" si="1"/>
        <v>0</v>
      </c>
      <c r="L86" s="26">
        <f t="shared" si="2"/>
        <v>0</v>
      </c>
      <c r="M86" s="26">
        <f t="shared" si="3"/>
        <v>0</v>
      </c>
      <c r="N86" s="26"/>
    </row>
    <row r="87" spans="1:14" ht="54.75" customHeight="1" hidden="1">
      <c r="A87" s="21">
        <f t="shared" si="4"/>
        <v>27</v>
      </c>
      <c r="B87" s="26">
        <v>0</v>
      </c>
      <c r="C87" s="22">
        <v>0</v>
      </c>
      <c r="D87" s="22"/>
      <c r="E87" s="22"/>
      <c r="F87" s="26">
        <v>3.2</v>
      </c>
      <c r="G87" s="26">
        <v>3</v>
      </c>
      <c r="H87" s="28">
        <v>3.2</v>
      </c>
      <c r="I87" s="26"/>
      <c r="J87" s="26">
        <f t="shared" si="0"/>
        <v>0</v>
      </c>
      <c r="K87" s="26">
        <f t="shared" si="1"/>
        <v>0</v>
      </c>
      <c r="L87" s="26">
        <f t="shared" si="2"/>
        <v>0</v>
      </c>
      <c r="M87" s="26">
        <f t="shared" si="3"/>
        <v>0</v>
      </c>
      <c r="N87" s="26"/>
    </row>
    <row r="88" spans="1:14" ht="54.75" customHeight="1" hidden="1">
      <c r="A88" s="21">
        <f t="shared" si="4"/>
        <v>28</v>
      </c>
      <c r="B88" s="26" t="s">
        <v>1712</v>
      </c>
      <c r="C88" s="22">
        <v>2.7</v>
      </c>
      <c r="D88" s="22"/>
      <c r="E88" s="22"/>
      <c r="F88" s="26">
        <v>3.2</v>
      </c>
      <c r="G88" s="26">
        <v>3.2</v>
      </c>
      <c r="H88" s="28">
        <v>3.2</v>
      </c>
      <c r="I88" s="26"/>
      <c r="J88" s="26">
        <f t="shared" si="0"/>
        <v>0</v>
      </c>
      <c r="K88" s="26">
        <f t="shared" si="1"/>
        <v>0</v>
      </c>
      <c r="L88" s="26">
        <f t="shared" si="2"/>
        <v>0</v>
      </c>
      <c r="M88" s="26">
        <f t="shared" si="3"/>
        <v>0</v>
      </c>
      <c r="N88" s="26"/>
    </row>
    <row r="89" spans="1:14" ht="54.75" customHeight="1" hidden="1">
      <c r="A89" s="21">
        <f t="shared" si="4"/>
        <v>29</v>
      </c>
      <c r="B89" s="26" t="s">
        <v>1751</v>
      </c>
      <c r="C89" s="22">
        <v>3</v>
      </c>
      <c r="D89" s="22"/>
      <c r="E89" s="22"/>
      <c r="F89" s="26">
        <v>3.2</v>
      </c>
      <c r="G89" s="26">
        <v>3.5</v>
      </c>
      <c r="H89" s="28">
        <v>3.5</v>
      </c>
      <c r="I89" s="26"/>
      <c r="J89" s="26">
        <f t="shared" si="0"/>
        <v>0</v>
      </c>
      <c r="K89" s="26">
        <f t="shared" si="1"/>
        <v>0</v>
      </c>
      <c r="L89" s="26">
        <f t="shared" si="2"/>
        <v>0</v>
      </c>
      <c r="M89" s="26">
        <f t="shared" si="3"/>
        <v>0</v>
      </c>
      <c r="N89" s="26"/>
    </row>
    <row r="90" spans="1:14" ht="54.75" customHeight="1" hidden="1">
      <c r="A90" s="21">
        <f t="shared" si="4"/>
        <v>30</v>
      </c>
      <c r="B90" s="26" t="s">
        <v>1753</v>
      </c>
      <c r="C90" s="22">
        <v>2.7</v>
      </c>
      <c r="D90" s="22"/>
      <c r="E90" s="22"/>
      <c r="F90" s="26">
        <v>3.5</v>
      </c>
      <c r="G90" s="26">
        <v>2.2</v>
      </c>
      <c r="H90" s="28">
        <v>3</v>
      </c>
      <c r="I90" s="26"/>
      <c r="J90" s="26">
        <f t="shared" si="0"/>
        <v>0</v>
      </c>
      <c r="K90" s="26">
        <f t="shared" si="1"/>
        <v>0</v>
      </c>
      <c r="L90" s="26">
        <f t="shared" si="2"/>
        <v>0</v>
      </c>
      <c r="M90" s="26">
        <f t="shared" si="3"/>
        <v>0</v>
      </c>
      <c r="N90" s="26"/>
    </row>
    <row r="91" spans="1:14" ht="54.75" customHeight="1" hidden="1">
      <c r="A91" s="21">
        <f t="shared" si="4"/>
        <v>31</v>
      </c>
      <c r="B91" s="26" t="s">
        <v>1755</v>
      </c>
      <c r="C91" s="22">
        <v>3</v>
      </c>
      <c r="D91" s="22"/>
      <c r="E91" s="22"/>
      <c r="F91" s="26">
        <v>3.5</v>
      </c>
      <c r="G91" s="26">
        <v>2.5</v>
      </c>
      <c r="H91" s="28">
        <v>3</v>
      </c>
      <c r="I91" s="26"/>
      <c r="J91" s="26">
        <f t="shared" si="0"/>
        <v>0</v>
      </c>
      <c r="K91" s="26">
        <f t="shared" si="1"/>
        <v>0</v>
      </c>
      <c r="L91" s="26">
        <f t="shared" si="2"/>
        <v>0</v>
      </c>
      <c r="M91" s="26">
        <f t="shared" si="3"/>
        <v>0</v>
      </c>
      <c r="N91" s="26"/>
    </row>
    <row r="92" spans="1:14" ht="54.75" customHeight="1" hidden="1">
      <c r="A92" s="21">
        <f t="shared" si="4"/>
        <v>32</v>
      </c>
      <c r="B92" s="26" t="s">
        <v>1757</v>
      </c>
      <c r="C92" s="22">
        <v>2.7</v>
      </c>
      <c r="D92" s="22"/>
      <c r="E92" s="22"/>
      <c r="F92" s="26">
        <v>3.5</v>
      </c>
      <c r="G92" s="26">
        <v>2.7</v>
      </c>
      <c r="H92" s="28">
        <v>3032</v>
      </c>
      <c r="I92" s="26"/>
      <c r="J92" s="26">
        <f t="shared" si="0"/>
        <v>0</v>
      </c>
      <c r="K92" s="26">
        <f t="shared" si="1"/>
        <v>0</v>
      </c>
      <c r="L92" s="26">
        <f t="shared" si="2"/>
        <v>0</v>
      </c>
      <c r="M92" s="26">
        <f t="shared" si="3"/>
        <v>0</v>
      </c>
      <c r="N92" s="26"/>
    </row>
    <row r="93" spans="1:14" ht="54.75" customHeight="1" hidden="1">
      <c r="A93" s="21">
        <f t="shared" si="4"/>
        <v>33</v>
      </c>
      <c r="B93" s="26" t="s">
        <v>1759</v>
      </c>
      <c r="C93" s="22">
        <v>3</v>
      </c>
      <c r="D93" s="22"/>
      <c r="E93" s="22"/>
      <c r="F93" s="26">
        <v>3.5</v>
      </c>
      <c r="G93" s="26">
        <v>3</v>
      </c>
      <c r="H93" s="28">
        <v>3.2</v>
      </c>
      <c r="I93" s="26"/>
      <c r="J93" s="26">
        <f t="shared" si="0"/>
        <v>0</v>
      </c>
      <c r="K93" s="26">
        <f t="shared" si="1"/>
        <v>0</v>
      </c>
      <c r="L93" s="26">
        <f t="shared" si="2"/>
        <v>0</v>
      </c>
      <c r="M93" s="26">
        <f t="shared" si="3"/>
        <v>0</v>
      </c>
      <c r="N93" s="26"/>
    </row>
    <row r="94" spans="1:14" ht="54.75" customHeight="1" hidden="1">
      <c r="A94" s="21">
        <f t="shared" si="4"/>
        <v>34</v>
      </c>
      <c r="B94" s="26" t="s">
        <v>1761</v>
      </c>
      <c r="C94" s="22">
        <v>3</v>
      </c>
      <c r="D94" s="22"/>
      <c r="E94" s="22"/>
      <c r="F94" s="26">
        <v>3.5</v>
      </c>
      <c r="G94" s="26">
        <v>3.2</v>
      </c>
      <c r="H94" s="28">
        <v>3.5</v>
      </c>
      <c r="I94" s="26"/>
      <c r="J94" s="26">
        <f t="shared" si="0"/>
        <v>0</v>
      </c>
      <c r="K94" s="26">
        <f t="shared" si="1"/>
        <v>0</v>
      </c>
      <c r="L94" s="26">
        <f t="shared" si="2"/>
        <v>0</v>
      </c>
      <c r="M94" s="26">
        <f t="shared" si="3"/>
        <v>0</v>
      </c>
      <c r="N94" s="26"/>
    </row>
    <row r="95" spans="1:14" ht="54.75" customHeight="1" hidden="1">
      <c r="A95" s="21">
        <f t="shared" si="4"/>
        <v>35</v>
      </c>
      <c r="B95" s="26" t="s">
        <v>1763</v>
      </c>
      <c r="C95" s="22">
        <v>2.7</v>
      </c>
      <c r="D95" s="22"/>
      <c r="E95" s="22"/>
      <c r="F95" s="26">
        <v>3.5</v>
      </c>
      <c r="G95" s="26">
        <v>3.5</v>
      </c>
      <c r="H95" s="28">
        <v>3.5</v>
      </c>
      <c r="I95" s="26"/>
      <c r="J95" s="26">
        <f t="shared" si="0"/>
        <v>0</v>
      </c>
      <c r="K95" s="26">
        <f t="shared" si="1"/>
        <v>0</v>
      </c>
      <c r="L95" s="26">
        <f t="shared" si="2"/>
        <v>0</v>
      </c>
      <c r="M95" s="26">
        <f t="shared" si="3"/>
        <v>0</v>
      </c>
      <c r="N95" s="26"/>
    </row>
    <row r="96" spans="1:14" ht="54.75" customHeight="1" hidden="1">
      <c r="A96" s="21">
        <f t="shared" si="4"/>
        <v>36</v>
      </c>
      <c r="B96" s="26" t="s">
        <v>1764</v>
      </c>
      <c r="C96" s="22">
        <v>2.7</v>
      </c>
      <c r="D96" s="22"/>
      <c r="E96" s="22"/>
      <c r="F96" s="29">
        <v>2.2</v>
      </c>
      <c r="G96" s="29">
        <v>3032</v>
      </c>
      <c r="H96" s="28">
        <v>2730</v>
      </c>
      <c r="I96" s="26"/>
      <c r="J96" s="26">
        <f t="shared" si="0"/>
        <v>0</v>
      </c>
      <c r="K96" s="26">
        <f t="shared" si="1"/>
        <v>0</v>
      </c>
      <c r="L96" s="26">
        <f t="shared" si="2"/>
        <v>0</v>
      </c>
      <c r="M96" s="26">
        <f t="shared" si="3"/>
        <v>0</v>
      </c>
      <c r="N96" s="26"/>
    </row>
    <row r="97" spans="1:14" ht="54.75" customHeight="1" hidden="1">
      <c r="A97" s="21">
        <f t="shared" si="4"/>
        <v>37</v>
      </c>
      <c r="B97" s="26" t="s">
        <v>1765</v>
      </c>
      <c r="C97" s="22">
        <v>2.5</v>
      </c>
      <c r="D97" s="22"/>
      <c r="E97" s="22"/>
      <c r="F97" s="29">
        <v>2.2</v>
      </c>
      <c r="G97" s="29">
        <v>3235</v>
      </c>
      <c r="H97" s="28">
        <v>2730</v>
      </c>
      <c r="I97" s="26"/>
      <c r="J97" s="26">
        <f t="shared" si="0"/>
        <v>0</v>
      </c>
      <c r="K97" s="26">
        <f t="shared" si="1"/>
        <v>0</v>
      </c>
      <c r="L97" s="26">
        <f t="shared" si="2"/>
        <v>0</v>
      </c>
      <c r="M97" s="26">
        <f t="shared" si="3"/>
        <v>0</v>
      </c>
      <c r="N97" s="26"/>
    </row>
    <row r="98" spans="1:14" ht="54.75" customHeight="1" hidden="1">
      <c r="A98" s="21">
        <f t="shared" si="4"/>
        <v>38</v>
      </c>
      <c r="B98" s="26" t="s">
        <v>1766</v>
      </c>
      <c r="C98" s="22">
        <v>2.7</v>
      </c>
      <c r="D98" s="22"/>
      <c r="E98" s="22"/>
      <c r="F98" s="29">
        <v>2.2</v>
      </c>
      <c r="G98" s="29">
        <v>4</v>
      </c>
      <c r="H98" s="28">
        <v>3032</v>
      </c>
      <c r="I98" s="26"/>
      <c r="J98" s="26">
        <f t="shared" si="0"/>
        <v>0</v>
      </c>
      <c r="K98" s="26">
        <f t="shared" si="1"/>
        <v>0</v>
      </c>
      <c r="L98" s="26">
        <f t="shared" si="2"/>
        <v>0</v>
      </c>
      <c r="M98" s="26">
        <f t="shared" si="3"/>
        <v>0</v>
      </c>
      <c r="N98" s="26"/>
    </row>
    <row r="99" spans="1:14" ht="54.75" customHeight="1" hidden="1">
      <c r="A99" s="21">
        <f t="shared" si="4"/>
        <v>39</v>
      </c>
      <c r="B99" s="26" t="s">
        <v>1767</v>
      </c>
      <c r="C99" s="22">
        <v>2.7</v>
      </c>
      <c r="D99" s="22"/>
      <c r="E99" s="22"/>
      <c r="F99" s="26">
        <v>2.5</v>
      </c>
      <c r="G99" s="29">
        <v>3032</v>
      </c>
      <c r="H99" s="28">
        <v>2730</v>
      </c>
      <c r="I99" s="26"/>
      <c r="J99" s="26">
        <f t="shared" si="0"/>
        <v>0</v>
      </c>
      <c r="K99" s="26">
        <f t="shared" si="1"/>
        <v>0</v>
      </c>
      <c r="L99" s="26">
        <f t="shared" si="2"/>
        <v>0</v>
      </c>
      <c r="M99" s="26">
        <f t="shared" si="3"/>
        <v>0</v>
      </c>
      <c r="N99" s="26"/>
    </row>
    <row r="100" spans="1:14" ht="54.75" customHeight="1" hidden="1">
      <c r="A100" s="21">
        <f t="shared" si="4"/>
        <v>40</v>
      </c>
      <c r="B100" s="26" t="s">
        <v>1768</v>
      </c>
      <c r="C100" s="22">
        <v>2.7</v>
      </c>
      <c r="D100" s="22"/>
      <c r="E100" s="22"/>
      <c r="F100" s="26">
        <v>2.5</v>
      </c>
      <c r="G100" s="29">
        <v>3235</v>
      </c>
      <c r="H100" s="28">
        <v>2730</v>
      </c>
      <c r="I100" s="26"/>
      <c r="J100" s="26">
        <f t="shared" si="0"/>
        <v>0</v>
      </c>
      <c r="K100" s="26">
        <f t="shared" si="1"/>
        <v>0</v>
      </c>
      <c r="L100" s="26">
        <f t="shared" si="2"/>
        <v>0</v>
      </c>
      <c r="M100" s="26">
        <f t="shared" si="3"/>
        <v>0</v>
      </c>
      <c r="N100" s="26"/>
    </row>
    <row r="101" spans="1:14" ht="54.75" customHeight="1" hidden="1">
      <c r="A101" s="21">
        <f t="shared" si="4"/>
        <v>41</v>
      </c>
      <c r="B101" s="26">
        <v>0</v>
      </c>
      <c r="C101" s="22">
        <v>0</v>
      </c>
      <c r="D101" s="22"/>
      <c r="E101" s="22"/>
      <c r="F101" s="26">
        <v>2.5</v>
      </c>
      <c r="G101" s="29">
        <v>4</v>
      </c>
      <c r="H101" s="28">
        <v>3</v>
      </c>
      <c r="I101" s="26"/>
      <c r="J101" s="26">
        <f t="shared" si="0"/>
        <v>0</v>
      </c>
      <c r="K101" s="26">
        <f t="shared" si="1"/>
        <v>0</v>
      </c>
      <c r="L101" s="26">
        <f t="shared" si="2"/>
        <v>0</v>
      </c>
      <c r="M101" s="26">
        <f t="shared" si="3"/>
        <v>0</v>
      </c>
      <c r="N101" s="26"/>
    </row>
    <row r="102" spans="1:14" ht="54.75" customHeight="1" hidden="1">
      <c r="A102" s="21">
        <f t="shared" si="4"/>
        <v>42</v>
      </c>
      <c r="B102" s="26" t="s">
        <v>1715</v>
      </c>
      <c r="C102" s="22">
        <v>3</v>
      </c>
      <c r="D102" s="22"/>
      <c r="E102" s="22"/>
      <c r="F102" s="26">
        <v>2.7</v>
      </c>
      <c r="G102" s="29">
        <v>3032</v>
      </c>
      <c r="H102" s="28">
        <v>3</v>
      </c>
      <c r="I102" s="26"/>
      <c r="J102" s="26">
        <f t="shared" si="0"/>
        <v>0</v>
      </c>
      <c r="K102" s="26">
        <f t="shared" si="1"/>
        <v>0</v>
      </c>
      <c r="L102" s="26">
        <f t="shared" si="2"/>
        <v>0</v>
      </c>
      <c r="M102" s="26">
        <f t="shared" si="3"/>
        <v>0</v>
      </c>
      <c r="N102" s="26"/>
    </row>
    <row r="103" spans="1:14" ht="54.75" customHeight="1" hidden="1">
      <c r="A103" s="21">
        <f t="shared" si="4"/>
        <v>43</v>
      </c>
      <c r="B103" s="26" t="s">
        <v>1775</v>
      </c>
      <c r="C103" s="22">
        <v>2.7</v>
      </c>
      <c r="D103" s="22"/>
      <c r="E103" s="22"/>
      <c r="F103" s="26">
        <v>2.7</v>
      </c>
      <c r="G103" s="29">
        <v>3235</v>
      </c>
      <c r="H103" s="28">
        <v>3032</v>
      </c>
      <c r="I103" s="26"/>
      <c r="J103" s="26">
        <f t="shared" si="0"/>
        <v>0</v>
      </c>
      <c r="K103" s="26">
        <f t="shared" si="1"/>
        <v>0</v>
      </c>
      <c r="L103" s="26">
        <f t="shared" si="2"/>
        <v>0</v>
      </c>
      <c r="M103" s="26">
        <f t="shared" si="3"/>
        <v>0</v>
      </c>
      <c r="N103" s="26"/>
    </row>
    <row r="104" spans="1:14" ht="54.75" customHeight="1" hidden="1">
      <c r="A104" s="21">
        <f t="shared" si="4"/>
        <v>44</v>
      </c>
      <c r="B104" s="26" t="s">
        <v>1777</v>
      </c>
      <c r="C104" s="22">
        <v>2.7</v>
      </c>
      <c r="D104" s="22"/>
      <c r="E104" s="22"/>
      <c r="F104" s="26">
        <v>2.7</v>
      </c>
      <c r="G104" s="29">
        <v>4</v>
      </c>
      <c r="H104" s="28">
        <v>3235</v>
      </c>
      <c r="I104" s="26"/>
      <c r="J104" s="26">
        <f t="shared" si="0"/>
        <v>0</v>
      </c>
      <c r="K104" s="26">
        <f t="shared" si="1"/>
        <v>0</v>
      </c>
      <c r="L104" s="26">
        <f t="shared" si="2"/>
        <v>0</v>
      </c>
      <c r="M104" s="26">
        <f t="shared" si="3"/>
        <v>0</v>
      </c>
      <c r="N104" s="26"/>
    </row>
    <row r="105" spans="1:14" ht="54.75" customHeight="1" hidden="1">
      <c r="A105" s="21">
        <f t="shared" si="4"/>
        <v>45</v>
      </c>
      <c r="B105" s="26" t="s">
        <v>1779</v>
      </c>
      <c r="C105" s="22">
        <v>3</v>
      </c>
      <c r="D105" s="22"/>
      <c r="E105" s="22"/>
      <c r="F105" s="26">
        <v>3</v>
      </c>
      <c r="G105" s="29">
        <v>3032</v>
      </c>
      <c r="H105" s="28">
        <v>3032</v>
      </c>
      <c r="I105" s="26"/>
      <c r="J105" s="26">
        <f t="shared" si="0"/>
        <v>0</v>
      </c>
      <c r="K105" s="26">
        <f t="shared" si="1"/>
        <v>0</v>
      </c>
      <c r="L105" s="26">
        <f t="shared" si="2"/>
        <v>0</v>
      </c>
      <c r="M105" s="26">
        <f t="shared" si="3"/>
        <v>0</v>
      </c>
      <c r="N105" s="26"/>
    </row>
    <row r="106" spans="1:14" ht="54.75" customHeight="1" hidden="1">
      <c r="A106" s="21">
        <f t="shared" si="4"/>
        <v>46</v>
      </c>
      <c r="B106" s="26" t="s">
        <v>1781</v>
      </c>
      <c r="C106" s="22">
        <v>3</v>
      </c>
      <c r="D106" s="22"/>
      <c r="E106" s="22"/>
      <c r="F106" s="26">
        <v>3</v>
      </c>
      <c r="G106" s="29">
        <v>3235</v>
      </c>
      <c r="H106" s="28">
        <v>3.2</v>
      </c>
      <c r="I106" s="26"/>
      <c r="J106" s="26">
        <f t="shared" si="0"/>
        <v>0</v>
      </c>
      <c r="K106" s="26">
        <f t="shared" si="1"/>
        <v>0</v>
      </c>
      <c r="L106" s="26">
        <f t="shared" si="2"/>
        <v>0</v>
      </c>
      <c r="M106" s="26">
        <f t="shared" si="3"/>
        <v>0</v>
      </c>
      <c r="N106" s="26"/>
    </row>
    <row r="107" spans="1:14" ht="54.75" customHeight="1" hidden="1">
      <c r="A107" s="21">
        <f t="shared" si="4"/>
        <v>47</v>
      </c>
      <c r="B107" s="26" t="s">
        <v>1783</v>
      </c>
      <c r="C107" s="22">
        <v>3</v>
      </c>
      <c r="D107" s="22"/>
      <c r="E107" s="22"/>
      <c r="F107" s="26">
        <v>3</v>
      </c>
      <c r="G107" s="29">
        <v>4</v>
      </c>
      <c r="H107" s="28">
        <v>3.5</v>
      </c>
      <c r="I107" s="26"/>
      <c r="J107" s="26">
        <f t="shared" si="0"/>
        <v>0</v>
      </c>
      <c r="K107" s="26">
        <f t="shared" si="1"/>
        <v>0</v>
      </c>
      <c r="L107" s="26">
        <f t="shared" si="2"/>
        <v>0</v>
      </c>
      <c r="M107" s="26">
        <f t="shared" si="3"/>
        <v>0</v>
      </c>
      <c r="N107" s="26"/>
    </row>
    <row r="108" spans="1:14" ht="54.75" customHeight="1" hidden="1">
      <c r="A108" s="21">
        <f t="shared" si="4"/>
        <v>48</v>
      </c>
      <c r="B108" s="26" t="s">
        <v>1785</v>
      </c>
      <c r="C108" s="22">
        <v>2.7</v>
      </c>
      <c r="D108" s="22"/>
      <c r="E108" s="22"/>
      <c r="F108" s="26">
        <v>3.2</v>
      </c>
      <c r="G108" s="29">
        <v>3032</v>
      </c>
      <c r="H108" s="28">
        <v>3.2</v>
      </c>
      <c r="I108" s="26"/>
      <c r="J108" s="26">
        <f t="shared" si="0"/>
        <v>0</v>
      </c>
      <c r="K108" s="26">
        <f t="shared" si="1"/>
        <v>0</v>
      </c>
      <c r="L108" s="26">
        <f t="shared" si="2"/>
        <v>0</v>
      </c>
      <c r="M108" s="26">
        <f t="shared" si="3"/>
        <v>0</v>
      </c>
      <c r="N108" s="26"/>
    </row>
    <row r="109" spans="1:14" ht="54.75" customHeight="1" hidden="1">
      <c r="A109" s="21">
        <f t="shared" si="4"/>
        <v>49</v>
      </c>
      <c r="B109" s="26" t="s">
        <v>1787</v>
      </c>
      <c r="C109" s="22">
        <v>3</v>
      </c>
      <c r="D109" s="22"/>
      <c r="E109" s="22"/>
      <c r="F109" s="26">
        <v>3.2</v>
      </c>
      <c r="G109" s="29">
        <v>3235</v>
      </c>
      <c r="H109" s="28">
        <v>3235</v>
      </c>
      <c r="I109" s="26"/>
      <c r="J109" s="26">
        <f t="shared" si="0"/>
        <v>0</v>
      </c>
      <c r="K109" s="26">
        <f t="shared" si="1"/>
        <v>0</v>
      </c>
      <c r="L109" s="26">
        <f t="shared" si="2"/>
        <v>0</v>
      </c>
      <c r="M109" s="26">
        <f t="shared" si="3"/>
        <v>0</v>
      </c>
      <c r="N109" s="26"/>
    </row>
    <row r="110" spans="1:14" ht="54.75" customHeight="1" hidden="1">
      <c r="A110" s="21">
        <f t="shared" si="4"/>
        <v>50</v>
      </c>
      <c r="B110" s="26" t="s">
        <v>1789</v>
      </c>
      <c r="C110" s="22">
        <v>2.7</v>
      </c>
      <c r="D110" s="22"/>
      <c r="E110" s="22"/>
      <c r="F110" s="26">
        <v>3.2</v>
      </c>
      <c r="G110" s="29">
        <v>4</v>
      </c>
      <c r="H110" s="28">
        <v>3.5</v>
      </c>
      <c r="I110" s="26"/>
      <c r="J110" s="26">
        <f t="shared" si="0"/>
        <v>0</v>
      </c>
      <c r="K110" s="26">
        <f t="shared" si="1"/>
        <v>0</v>
      </c>
      <c r="L110" s="26">
        <f t="shared" si="2"/>
        <v>0</v>
      </c>
      <c r="M110" s="26">
        <f t="shared" si="3"/>
        <v>0</v>
      </c>
      <c r="N110" s="26"/>
    </row>
    <row r="111" spans="1:14" ht="54.75" customHeight="1" hidden="1">
      <c r="A111" s="21">
        <f t="shared" si="4"/>
        <v>51</v>
      </c>
      <c r="B111" s="26" t="s">
        <v>1791</v>
      </c>
      <c r="C111" s="22">
        <v>2.7</v>
      </c>
      <c r="D111" s="22"/>
      <c r="E111" s="22"/>
      <c r="F111" s="26">
        <v>3.5</v>
      </c>
      <c r="G111" s="29">
        <v>3032</v>
      </c>
      <c r="H111" s="28">
        <v>3235</v>
      </c>
      <c r="I111" s="26"/>
      <c r="J111" s="26">
        <f t="shared" si="0"/>
        <v>0</v>
      </c>
      <c r="K111" s="26">
        <f t="shared" si="1"/>
        <v>0</v>
      </c>
      <c r="L111" s="26">
        <f t="shared" si="2"/>
        <v>0</v>
      </c>
      <c r="M111" s="26">
        <f t="shared" si="3"/>
        <v>0</v>
      </c>
      <c r="N111" s="26"/>
    </row>
    <row r="112" spans="1:14" ht="54.75" customHeight="1" hidden="1">
      <c r="A112" s="21">
        <f t="shared" si="4"/>
        <v>52</v>
      </c>
      <c r="B112" s="26">
        <v>0</v>
      </c>
      <c r="C112" s="22">
        <v>0</v>
      </c>
      <c r="D112" s="22"/>
      <c r="E112" s="22"/>
      <c r="F112" s="26">
        <v>3.5</v>
      </c>
      <c r="G112" s="29">
        <v>3235</v>
      </c>
      <c r="H112" s="28">
        <v>3.5</v>
      </c>
      <c r="I112" s="26"/>
      <c r="J112" s="26">
        <f t="shared" si="0"/>
        <v>0</v>
      </c>
      <c r="K112" s="26">
        <f t="shared" si="1"/>
        <v>0</v>
      </c>
      <c r="L112" s="26">
        <f t="shared" si="2"/>
        <v>0</v>
      </c>
      <c r="M112" s="26">
        <f t="shared" si="3"/>
        <v>0</v>
      </c>
      <c r="N112" s="26"/>
    </row>
    <row r="113" spans="1:14" ht="54.75" customHeight="1" hidden="1">
      <c r="A113" s="21">
        <f t="shared" si="4"/>
        <v>53</v>
      </c>
      <c r="B113" s="26" t="s">
        <v>1793</v>
      </c>
      <c r="C113" s="22">
        <v>2.5</v>
      </c>
      <c r="D113" s="22"/>
      <c r="E113" s="22"/>
      <c r="F113" s="26">
        <v>3.5</v>
      </c>
      <c r="G113" s="29">
        <v>4</v>
      </c>
      <c r="H113" s="28">
        <v>4</v>
      </c>
      <c r="I113" s="26"/>
      <c r="J113" s="26">
        <f t="shared" si="0"/>
        <v>0</v>
      </c>
      <c r="K113" s="26">
        <f t="shared" si="1"/>
        <v>0</v>
      </c>
      <c r="L113" s="26">
        <f t="shared" si="2"/>
        <v>0</v>
      </c>
      <c r="M113" s="26">
        <f t="shared" si="3"/>
        <v>0</v>
      </c>
      <c r="N113" s="26"/>
    </row>
    <row r="114" spans="1:14" ht="54.75" customHeight="1" hidden="1">
      <c r="A114" s="21">
        <f t="shared" si="4"/>
        <v>54</v>
      </c>
      <c r="B114" s="26" t="s">
        <v>1721</v>
      </c>
      <c r="C114" s="22">
        <v>2.5</v>
      </c>
      <c r="D114" s="22"/>
      <c r="E114" s="22"/>
      <c r="F114" s="29">
        <v>4</v>
      </c>
      <c r="G114" s="29">
        <v>2.2</v>
      </c>
      <c r="H114" s="28">
        <v>3032</v>
      </c>
      <c r="I114" s="26"/>
      <c r="J114" s="26">
        <f t="shared" si="0"/>
        <v>0</v>
      </c>
      <c r="K114" s="26">
        <f t="shared" si="1"/>
        <v>0</v>
      </c>
      <c r="L114" s="26">
        <f t="shared" si="2"/>
        <v>0</v>
      </c>
      <c r="M114" s="26">
        <f t="shared" si="3"/>
        <v>0</v>
      </c>
      <c r="N114" s="26"/>
    </row>
    <row r="115" spans="1:14" ht="54.75" customHeight="1" hidden="1">
      <c r="A115" s="21">
        <f t="shared" si="4"/>
        <v>55</v>
      </c>
      <c r="B115" s="26" t="s">
        <v>1718</v>
      </c>
      <c r="C115" s="22">
        <v>2.5</v>
      </c>
      <c r="D115" s="22"/>
      <c r="E115" s="22"/>
      <c r="F115" s="29">
        <v>4</v>
      </c>
      <c r="G115" s="29">
        <v>2.5</v>
      </c>
      <c r="H115" s="28">
        <v>3</v>
      </c>
      <c r="I115" s="26"/>
      <c r="J115" s="26">
        <f t="shared" si="0"/>
        <v>0</v>
      </c>
      <c r="K115" s="26">
        <f t="shared" si="1"/>
        <v>0</v>
      </c>
      <c r="L115" s="26">
        <f t="shared" si="2"/>
        <v>0</v>
      </c>
      <c r="M115" s="26">
        <f t="shared" si="3"/>
        <v>0</v>
      </c>
      <c r="N115" s="26"/>
    </row>
    <row r="116" spans="1:14" ht="54.75" customHeight="1" hidden="1">
      <c r="A116" s="21">
        <f t="shared" si="4"/>
        <v>56</v>
      </c>
      <c r="B116" s="26" t="s">
        <v>1795</v>
      </c>
      <c r="C116" s="22">
        <v>2.5</v>
      </c>
      <c r="D116" s="22"/>
      <c r="E116" s="22"/>
      <c r="F116" s="29">
        <v>4</v>
      </c>
      <c r="G116" s="29">
        <v>2.7</v>
      </c>
      <c r="H116" s="28">
        <v>3235</v>
      </c>
      <c r="I116" s="26"/>
      <c r="J116" s="26">
        <f t="shared" si="0"/>
        <v>0</v>
      </c>
      <c r="K116" s="26">
        <f t="shared" si="1"/>
        <v>0</v>
      </c>
      <c r="L116" s="26">
        <f t="shared" si="2"/>
        <v>0</v>
      </c>
      <c r="M116" s="26">
        <f t="shared" si="3"/>
        <v>0</v>
      </c>
      <c r="N116" s="26"/>
    </row>
    <row r="117" spans="1:14" ht="54.75" customHeight="1" hidden="1">
      <c r="A117" s="21">
        <f t="shared" si="4"/>
        <v>57</v>
      </c>
      <c r="B117" s="26" t="s">
        <v>1797</v>
      </c>
      <c r="C117" s="22">
        <v>2.5</v>
      </c>
      <c r="D117" s="22"/>
      <c r="E117" s="22"/>
      <c r="F117" s="29">
        <v>4</v>
      </c>
      <c r="G117" s="29">
        <v>3</v>
      </c>
      <c r="H117" s="28">
        <v>3.5</v>
      </c>
      <c r="I117" s="26"/>
      <c r="J117" s="26">
        <f t="shared" si="0"/>
        <v>0</v>
      </c>
      <c r="K117" s="26">
        <f t="shared" si="1"/>
        <v>0</v>
      </c>
      <c r="L117" s="26">
        <f t="shared" si="2"/>
        <v>0</v>
      </c>
      <c r="M117" s="26">
        <f t="shared" si="3"/>
        <v>0</v>
      </c>
      <c r="N117" s="26"/>
    </row>
    <row r="118" spans="1:14" ht="54.75" customHeight="1" hidden="1">
      <c r="A118" s="21">
        <f t="shared" si="4"/>
        <v>58</v>
      </c>
      <c r="B118" s="26" t="s">
        <v>1798</v>
      </c>
      <c r="C118" s="22">
        <v>2.5</v>
      </c>
      <c r="D118" s="22"/>
      <c r="E118" s="22"/>
      <c r="F118" s="29">
        <v>4</v>
      </c>
      <c r="G118" s="29">
        <v>3032</v>
      </c>
      <c r="H118" s="28">
        <v>3.5</v>
      </c>
      <c r="I118" s="26"/>
      <c r="J118" s="26">
        <f t="shared" si="0"/>
        <v>0</v>
      </c>
      <c r="K118" s="26">
        <f t="shared" si="1"/>
        <v>0</v>
      </c>
      <c r="L118" s="26">
        <f t="shared" si="2"/>
        <v>0</v>
      </c>
      <c r="M118" s="26">
        <f t="shared" si="3"/>
        <v>0</v>
      </c>
      <c r="N118" s="26"/>
    </row>
    <row r="119" spans="1:14" ht="54.75" customHeight="1" hidden="1">
      <c r="A119" s="21">
        <f t="shared" si="4"/>
        <v>59</v>
      </c>
      <c r="B119" s="26" t="s">
        <v>1799</v>
      </c>
      <c r="C119" s="22">
        <v>2.5</v>
      </c>
      <c r="D119" s="22"/>
      <c r="E119" s="22"/>
      <c r="F119" s="29">
        <v>4</v>
      </c>
      <c r="G119" s="29">
        <v>3235</v>
      </c>
      <c r="H119" s="28">
        <v>3540</v>
      </c>
      <c r="I119" s="26"/>
      <c r="J119" s="26">
        <f t="shared" si="0"/>
        <v>0</v>
      </c>
      <c r="K119" s="26">
        <f t="shared" si="1"/>
        <v>0</v>
      </c>
      <c r="L119" s="26">
        <f t="shared" si="2"/>
        <v>0</v>
      </c>
      <c r="M119" s="26">
        <f t="shared" si="3"/>
        <v>0</v>
      </c>
      <c r="N119" s="26"/>
    </row>
    <row r="120" spans="1:14" ht="54.75" customHeight="1" hidden="1">
      <c r="A120" s="21">
        <f t="shared" si="4"/>
        <v>60</v>
      </c>
      <c r="B120" s="26" t="s">
        <v>1800</v>
      </c>
      <c r="C120" s="22">
        <v>2.5</v>
      </c>
      <c r="D120" s="22"/>
      <c r="E120" s="22"/>
      <c r="F120" s="29">
        <v>4</v>
      </c>
      <c r="G120" s="29">
        <v>3.5</v>
      </c>
      <c r="H120" s="28">
        <v>4</v>
      </c>
      <c r="I120" s="26"/>
      <c r="J120" s="26">
        <f t="shared" si="0"/>
        <v>0</v>
      </c>
      <c r="K120" s="26">
        <f t="shared" si="1"/>
        <v>0</v>
      </c>
      <c r="L120" s="26">
        <f t="shared" si="2"/>
        <v>0</v>
      </c>
      <c r="M120" s="26">
        <f t="shared" si="3"/>
        <v>0</v>
      </c>
      <c r="N120" s="26"/>
    </row>
    <row r="121" spans="1:14" ht="54.75" customHeight="1" hidden="1">
      <c r="A121" s="21">
        <f t="shared" si="4"/>
        <v>61</v>
      </c>
      <c r="B121" s="26" t="s">
        <v>1801</v>
      </c>
      <c r="C121" s="22">
        <v>2.5</v>
      </c>
      <c r="D121" s="22"/>
      <c r="E121" s="22"/>
      <c r="F121" s="29">
        <v>4</v>
      </c>
      <c r="G121" s="29">
        <v>4</v>
      </c>
      <c r="H121" s="28">
        <v>4</v>
      </c>
      <c r="I121" s="26"/>
      <c r="J121" s="26">
        <f t="shared" si="0"/>
        <v>0</v>
      </c>
      <c r="K121" s="26">
        <f t="shared" si="1"/>
        <v>0</v>
      </c>
      <c r="L121" s="26">
        <f t="shared" si="2"/>
        <v>0</v>
      </c>
      <c r="M121" s="26">
        <f t="shared" si="3"/>
        <v>0</v>
      </c>
      <c r="N121" s="26"/>
    </row>
    <row r="122" spans="1:14" ht="54.75" customHeight="1" hidden="1">
      <c r="A122" s="21">
        <f t="shared" si="4"/>
        <v>62</v>
      </c>
      <c r="B122" s="26" t="s">
        <v>1802</v>
      </c>
      <c r="C122" s="22">
        <v>2.5</v>
      </c>
      <c r="D122" s="22"/>
      <c r="E122" s="22"/>
      <c r="F122" s="29">
        <v>3032</v>
      </c>
      <c r="G122" s="29">
        <v>2.2</v>
      </c>
      <c r="H122" s="28">
        <v>2730</v>
      </c>
      <c r="I122" s="26"/>
      <c r="J122" s="26">
        <f t="shared" si="0"/>
        <v>0</v>
      </c>
      <c r="K122" s="26">
        <f t="shared" si="1"/>
        <v>0</v>
      </c>
      <c r="L122" s="26">
        <f t="shared" si="2"/>
        <v>0</v>
      </c>
      <c r="M122" s="26">
        <f t="shared" si="3"/>
        <v>0</v>
      </c>
      <c r="N122" s="26"/>
    </row>
    <row r="123" spans="1:14" ht="54.75" customHeight="1" hidden="1">
      <c r="A123" s="21">
        <f t="shared" si="4"/>
        <v>63</v>
      </c>
      <c r="B123" s="26" t="s">
        <v>1803</v>
      </c>
      <c r="C123" s="22">
        <v>2.5</v>
      </c>
      <c r="D123" s="22"/>
      <c r="E123" s="22"/>
      <c r="F123" s="29">
        <v>3032</v>
      </c>
      <c r="G123" s="29">
        <v>2.5</v>
      </c>
      <c r="H123" s="28">
        <v>2730</v>
      </c>
      <c r="I123" s="26"/>
      <c r="J123" s="26">
        <f t="shared" si="0"/>
        <v>0</v>
      </c>
      <c r="K123" s="26">
        <f t="shared" si="1"/>
        <v>0</v>
      </c>
      <c r="L123" s="26">
        <f t="shared" si="2"/>
        <v>0</v>
      </c>
      <c r="M123" s="26">
        <f t="shared" si="3"/>
        <v>0</v>
      </c>
      <c r="N123" s="26"/>
    </row>
    <row r="124" spans="1:14" ht="54.75" customHeight="1" hidden="1">
      <c r="A124" s="21">
        <f t="shared" si="4"/>
        <v>64</v>
      </c>
      <c r="B124" s="26" t="s">
        <v>1805</v>
      </c>
      <c r="C124" s="22">
        <v>2.5</v>
      </c>
      <c r="D124" s="22"/>
      <c r="E124" s="22"/>
      <c r="F124" s="29">
        <v>3032</v>
      </c>
      <c r="G124" s="29">
        <v>2.7</v>
      </c>
      <c r="H124" s="28">
        <v>3</v>
      </c>
      <c r="I124" s="26"/>
      <c r="J124" s="26">
        <f t="shared" si="0"/>
        <v>0</v>
      </c>
      <c r="K124" s="26">
        <f t="shared" si="1"/>
        <v>0</v>
      </c>
      <c r="L124" s="26">
        <f t="shared" si="2"/>
        <v>0</v>
      </c>
      <c r="M124" s="26">
        <f t="shared" si="3"/>
        <v>0</v>
      </c>
      <c r="N124" s="26"/>
    </row>
    <row r="125" spans="1:14" ht="54.75" customHeight="1" hidden="1">
      <c r="A125" s="21">
        <f t="shared" si="4"/>
        <v>65</v>
      </c>
      <c r="B125" s="26" t="s">
        <v>1806</v>
      </c>
      <c r="C125" s="22">
        <v>2.5</v>
      </c>
      <c r="D125" s="22"/>
      <c r="E125" s="22"/>
      <c r="F125" s="29">
        <v>3032</v>
      </c>
      <c r="G125" s="29">
        <v>3</v>
      </c>
      <c r="H125" s="28">
        <v>3032</v>
      </c>
      <c r="I125" s="26"/>
      <c r="J125" s="26">
        <f aca="true" t="shared" si="5" ref="J125:J137">IF(C$60=F125,1,0)</f>
        <v>0</v>
      </c>
      <c r="K125" s="26">
        <f aca="true" t="shared" si="6" ref="K125:K137">IF(E$60=G125,1,0)</f>
        <v>0</v>
      </c>
      <c r="L125" s="26">
        <f aca="true" t="shared" si="7" ref="L125:L137">SUM(J125:K125)</f>
        <v>0</v>
      </c>
      <c r="M125" s="26">
        <f aca="true" t="shared" si="8" ref="M125:M137">IF(L125=2,H125,0)</f>
        <v>0</v>
      </c>
      <c r="N125" s="26"/>
    </row>
    <row r="126" spans="1:14" ht="54.75" customHeight="1" hidden="1">
      <c r="A126" s="21">
        <f t="shared" si="4"/>
        <v>66</v>
      </c>
      <c r="B126" s="26" t="s">
        <v>1807</v>
      </c>
      <c r="C126" s="22">
        <v>2.5</v>
      </c>
      <c r="D126" s="22"/>
      <c r="E126" s="22"/>
      <c r="F126" s="29">
        <v>3032</v>
      </c>
      <c r="G126" s="29">
        <v>3032</v>
      </c>
      <c r="H126" s="28">
        <v>3032</v>
      </c>
      <c r="I126" s="26"/>
      <c r="J126" s="26">
        <f t="shared" si="5"/>
        <v>0</v>
      </c>
      <c r="K126" s="26">
        <f t="shared" si="6"/>
        <v>0</v>
      </c>
      <c r="L126" s="26">
        <f t="shared" si="7"/>
        <v>0</v>
      </c>
      <c r="M126" s="26">
        <f t="shared" si="8"/>
        <v>0</v>
      </c>
      <c r="N126" s="26"/>
    </row>
    <row r="127" spans="1:14" ht="54.75" customHeight="1" hidden="1">
      <c r="A127" s="21">
        <f aca="true" t="shared" si="9" ref="A127:A190">A126+1</f>
        <v>67</v>
      </c>
      <c r="B127" s="26" t="s">
        <v>1719</v>
      </c>
      <c r="C127" s="22">
        <v>2.5</v>
      </c>
      <c r="D127" s="22"/>
      <c r="E127" s="22"/>
      <c r="F127" s="29">
        <v>3032</v>
      </c>
      <c r="G127" s="29">
        <v>3235</v>
      </c>
      <c r="H127" s="28">
        <v>3235</v>
      </c>
      <c r="I127" s="26"/>
      <c r="J127" s="26">
        <f t="shared" si="5"/>
        <v>0</v>
      </c>
      <c r="K127" s="26">
        <f t="shared" si="6"/>
        <v>0</v>
      </c>
      <c r="L127" s="26">
        <f t="shared" si="7"/>
        <v>0</v>
      </c>
      <c r="M127" s="26">
        <f t="shared" si="8"/>
        <v>0</v>
      </c>
      <c r="N127" s="26"/>
    </row>
    <row r="128" spans="1:14" ht="54.75" customHeight="1" hidden="1">
      <c r="A128" s="21">
        <f t="shared" si="9"/>
        <v>68</v>
      </c>
      <c r="B128" s="26" t="s">
        <v>1723</v>
      </c>
      <c r="C128" s="22">
        <v>2.5</v>
      </c>
      <c r="D128" s="22"/>
      <c r="E128" s="22"/>
      <c r="F128" s="29">
        <v>3032</v>
      </c>
      <c r="G128" s="29">
        <v>3.5</v>
      </c>
      <c r="H128" s="28">
        <v>3235</v>
      </c>
      <c r="I128" s="26"/>
      <c r="J128" s="26">
        <f t="shared" si="5"/>
        <v>0</v>
      </c>
      <c r="K128" s="26">
        <f t="shared" si="6"/>
        <v>0</v>
      </c>
      <c r="L128" s="26">
        <f t="shared" si="7"/>
        <v>0</v>
      </c>
      <c r="M128" s="26">
        <f t="shared" si="8"/>
        <v>0</v>
      </c>
      <c r="N128" s="26"/>
    </row>
    <row r="129" spans="1:14" ht="54.75" customHeight="1" hidden="1">
      <c r="A129" s="21">
        <f t="shared" si="9"/>
        <v>69</v>
      </c>
      <c r="B129" s="26" t="s">
        <v>1727</v>
      </c>
      <c r="C129" s="22">
        <v>2.5</v>
      </c>
      <c r="D129" s="22"/>
      <c r="E129" s="22"/>
      <c r="F129" s="29">
        <v>3032</v>
      </c>
      <c r="G129" s="29">
        <v>4</v>
      </c>
      <c r="H129" s="28">
        <v>3.5</v>
      </c>
      <c r="I129" s="26"/>
      <c r="J129" s="26">
        <f t="shared" si="5"/>
        <v>0</v>
      </c>
      <c r="K129" s="26">
        <f t="shared" si="6"/>
        <v>0</v>
      </c>
      <c r="L129" s="26">
        <f t="shared" si="7"/>
        <v>0</v>
      </c>
      <c r="M129" s="26">
        <f t="shared" si="8"/>
        <v>0</v>
      </c>
      <c r="N129" s="26"/>
    </row>
    <row r="130" spans="1:14" ht="54.75" customHeight="1" hidden="1">
      <c r="A130" s="21">
        <f t="shared" si="9"/>
        <v>70</v>
      </c>
      <c r="B130" s="26" t="s">
        <v>1729</v>
      </c>
      <c r="C130" s="22">
        <v>2.5</v>
      </c>
      <c r="D130" s="22"/>
      <c r="E130" s="22"/>
      <c r="F130" s="29">
        <v>3235</v>
      </c>
      <c r="G130" s="29">
        <v>2.2</v>
      </c>
      <c r="H130" s="28">
        <v>2730</v>
      </c>
      <c r="I130" s="26"/>
      <c r="J130" s="26">
        <f t="shared" si="5"/>
        <v>0</v>
      </c>
      <c r="K130" s="26">
        <f t="shared" si="6"/>
        <v>0</v>
      </c>
      <c r="L130" s="26">
        <f t="shared" si="7"/>
        <v>0</v>
      </c>
      <c r="M130" s="26">
        <f t="shared" si="8"/>
        <v>0</v>
      </c>
      <c r="N130" s="26"/>
    </row>
    <row r="131" spans="1:14" ht="54.75" customHeight="1" hidden="1">
      <c r="A131" s="21">
        <f t="shared" si="9"/>
        <v>71</v>
      </c>
      <c r="B131" s="26" t="s">
        <v>1730</v>
      </c>
      <c r="C131" s="22">
        <v>2.5</v>
      </c>
      <c r="D131" s="22"/>
      <c r="E131" s="22"/>
      <c r="F131" s="29">
        <v>3235</v>
      </c>
      <c r="G131" s="29">
        <v>2.5</v>
      </c>
      <c r="H131" s="28">
        <v>2730</v>
      </c>
      <c r="I131" s="26"/>
      <c r="J131" s="26">
        <f t="shared" si="5"/>
        <v>0</v>
      </c>
      <c r="K131" s="26">
        <f t="shared" si="6"/>
        <v>0</v>
      </c>
      <c r="L131" s="26">
        <f t="shared" si="7"/>
        <v>0</v>
      </c>
      <c r="M131" s="26">
        <f t="shared" si="8"/>
        <v>0</v>
      </c>
      <c r="N131" s="26"/>
    </row>
    <row r="132" spans="1:14" ht="54.75" customHeight="1" hidden="1">
      <c r="A132" s="21">
        <f t="shared" si="9"/>
        <v>72</v>
      </c>
      <c r="B132" s="26" t="s">
        <v>1732</v>
      </c>
      <c r="C132" s="22">
        <v>2.5</v>
      </c>
      <c r="D132" s="22"/>
      <c r="E132" s="22"/>
      <c r="F132" s="29">
        <v>3235</v>
      </c>
      <c r="G132" s="29">
        <v>2.7</v>
      </c>
      <c r="H132" s="28">
        <v>3032</v>
      </c>
      <c r="I132" s="26"/>
      <c r="J132" s="26">
        <f t="shared" si="5"/>
        <v>0</v>
      </c>
      <c r="K132" s="26">
        <f t="shared" si="6"/>
        <v>0</v>
      </c>
      <c r="L132" s="26">
        <f t="shared" si="7"/>
        <v>0</v>
      </c>
      <c r="M132" s="26">
        <f t="shared" si="8"/>
        <v>0</v>
      </c>
      <c r="N132" s="26"/>
    </row>
    <row r="133" spans="1:14" ht="54.75" customHeight="1" hidden="1">
      <c r="A133" s="21">
        <f t="shared" si="9"/>
        <v>73</v>
      </c>
      <c r="B133" s="26" t="s">
        <v>1733</v>
      </c>
      <c r="C133" s="22">
        <v>2.5</v>
      </c>
      <c r="D133" s="22"/>
      <c r="E133" s="22"/>
      <c r="F133" s="29">
        <v>3235</v>
      </c>
      <c r="G133" s="29">
        <v>3</v>
      </c>
      <c r="H133" s="28">
        <v>3.2</v>
      </c>
      <c r="I133" s="26"/>
      <c r="J133" s="26">
        <f t="shared" si="5"/>
        <v>0</v>
      </c>
      <c r="K133" s="26">
        <f t="shared" si="6"/>
        <v>0</v>
      </c>
      <c r="L133" s="26">
        <f t="shared" si="7"/>
        <v>0</v>
      </c>
      <c r="M133" s="26">
        <f t="shared" si="8"/>
        <v>0</v>
      </c>
      <c r="N133" s="26"/>
    </row>
    <row r="134" spans="1:14" ht="54.75" customHeight="1" hidden="1">
      <c r="A134" s="21">
        <f t="shared" si="9"/>
        <v>74</v>
      </c>
      <c r="B134" s="26" t="s">
        <v>1725</v>
      </c>
      <c r="C134" s="22">
        <v>2.5</v>
      </c>
      <c r="D134" s="22"/>
      <c r="E134" s="22"/>
      <c r="F134" s="29">
        <v>3235</v>
      </c>
      <c r="G134" s="29">
        <v>3032</v>
      </c>
      <c r="H134" s="28">
        <v>3235</v>
      </c>
      <c r="I134" s="26"/>
      <c r="J134" s="26">
        <f t="shared" si="5"/>
        <v>0</v>
      </c>
      <c r="K134" s="26">
        <f t="shared" si="6"/>
        <v>0</v>
      </c>
      <c r="L134" s="26">
        <f t="shared" si="7"/>
        <v>0</v>
      </c>
      <c r="M134" s="26">
        <f t="shared" si="8"/>
        <v>0</v>
      </c>
      <c r="N134" s="26"/>
    </row>
    <row r="135" spans="1:14" ht="54.75" customHeight="1" hidden="1">
      <c r="A135" s="21">
        <f t="shared" si="9"/>
        <v>75</v>
      </c>
      <c r="B135" s="26" t="s">
        <v>1734</v>
      </c>
      <c r="C135" s="22">
        <v>2.5</v>
      </c>
      <c r="D135" s="22"/>
      <c r="E135" s="22"/>
      <c r="F135" s="29">
        <v>3235</v>
      </c>
      <c r="G135" s="29">
        <v>3235</v>
      </c>
      <c r="H135" s="28">
        <v>3235</v>
      </c>
      <c r="I135" s="26"/>
      <c r="J135" s="26">
        <f t="shared" si="5"/>
        <v>0</v>
      </c>
      <c r="K135" s="26">
        <f t="shared" si="6"/>
        <v>0</v>
      </c>
      <c r="L135" s="26">
        <f t="shared" si="7"/>
        <v>0</v>
      </c>
      <c r="M135" s="26">
        <f t="shared" si="8"/>
        <v>0</v>
      </c>
      <c r="N135" s="26"/>
    </row>
    <row r="136" spans="1:14" ht="54.75" customHeight="1" hidden="1">
      <c r="A136" s="21">
        <f t="shared" si="9"/>
        <v>76</v>
      </c>
      <c r="B136" s="26" t="s">
        <v>1736</v>
      </c>
      <c r="C136" s="22">
        <v>2.5</v>
      </c>
      <c r="D136" s="22"/>
      <c r="E136" s="22"/>
      <c r="F136" s="29">
        <v>3235</v>
      </c>
      <c r="G136" s="29">
        <v>3.5</v>
      </c>
      <c r="H136" s="28">
        <v>3.5</v>
      </c>
      <c r="I136" s="26"/>
      <c r="J136" s="26">
        <f t="shared" si="5"/>
        <v>0</v>
      </c>
      <c r="K136" s="26">
        <f t="shared" si="6"/>
        <v>0</v>
      </c>
      <c r="L136" s="26">
        <f t="shared" si="7"/>
        <v>0</v>
      </c>
      <c r="M136" s="26">
        <f t="shared" si="8"/>
        <v>0</v>
      </c>
      <c r="N136" s="26"/>
    </row>
    <row r="137" spans="1:14" ht="54.75" customHeight="1" hidden="1">
      <c r="A137" s="21">
        <f t="shared" si="9"/>
        <v>77</v>
      </c>
      <c r="B137" s="26" t="s">
        <v>1738</v>
      </c>
      <c r="C137" s="22">
        <v>2.5</v>
      </c>
      <c r="D137" s="22"/>
      <c r="E137" s="22"/>
      <c r="F137" s="29">
        <v>3235</v>
      </c>
      <c r="G137" s="29">
        <v>4</v>
      </c>
      <c r="H137" s="28">
        <v>3540</v>
      </c>
      <c r="I137" s="26"/>
      <c r="J137" s="26">
        <f t="shared" si="5"/>
        <v>0</v>
      </c>
      <c r="K137" s="26">
        <f t="shared" si="6"/>
        <v>0</v>
      </c>
      <c r="L137" s="26">
        <f t="shared" si="7"/>
        <v>0</v>
      </c>
      <c r="M137" s="26">
        <f t="shared" si="8"/>
        <v>0</v>
      </c>
      <c r="N137" s="26"/>
    </row>
    <row r="138" spans="1:14" ht="54.75" customHeight="1" hidden="1">
      <c r="A138" s="21">
        <f t="shared" si="9"/>
        <v>78</v>
      </c>
      <c r="B138" s="26" t="s">
        <v>1740</v>
      </c>
      <c r="C138" s="22">
        <v>2.5</v>
      </c>
      <c r="D138" s="22"/>
      <c r="E138" s="22"/>
      <c r="F138" s="22"/>
      <c r="G138" s="26"/>
      <c r="H138" s="26"/>
      <c r="I138" s="26"/>
      <c r="J138" s="26"/>
      <c r="K138" s="26"/>
      <c r="L138" s="26"/>
      <c r="M138" s="28"/>
      <c r="N138" s="26"/>
    </row>
    <row r="139" spans="1:14" ht="54.75" customHeight="1" hidden="1">
      <c r="A139" s="21">
        <f t="shared" si="9"/>
        <v>79</v>
      </c>
      <c r="B139" s="26" t="s">
        <v>1741</v>
      </c>
      <c r="C139" s="22">
        <v>2.5</v>
      </c>
      <c r="D139" s="22"/>
      <c r="E139" s="22"/>
      <c r="F139" s="22"/>
      <c r="G139" s="26"/>
      <c r="H139" s="26"/>
      <c r="I139" s="26"/>
      <c r="J139" s="26"/>
      <c r="K139" s="26"/>
      <c r="L139" s="26"/>
      <c r="M139" s="28"/>
      <c r="N139" s="26"/>
    </row>
    <row r="140" spans="1:14" ht="54.75" customHeight="1" hidden="1">
      <c r="A140" s="21">
        <f t="shared" si="9"/>
        <v>80</v>
      </c>
      <c r="B140" s="26" t="s">
        <v>1743</v>
      </c>
      <c r="C140" s="22">
        <v>2.5</v>
      </c>
      <c r="D140" s="22"/>
      <c r="E140" s="22"/>
      <c r="F140" s="22"/>
      <c r="G140" s="26"/>
      <c r="H140" s="26"/>
      <c r="I140" s="26"/>
      <c r="J140" s="26"/>
      <c r="K140" s="26"/>
      <c r="L140" s="26"/>
      <c r="M140" s="28"/>
      <c r="N140" s="26"/>
    </row>
    <row r="141" spans="1:14" ht="54.75" customHeight="1" hidden="1">
      <c r="A141" s="21">
        <f t="shared" si="9"/>
        <v>81</v>
      </c>
      <c r="B141" s="26" t="s">
        <v>1745</v>
      </c>
      <c r="C141" s="22">
        <v>2.5</v>
      </c>
      <c r="D141" s="22"/>
      <c r="E141" s="22"/>
      <c r="F141" s="22"/>
      <c r="G141" s="26"/>
      <c r="H141" s="26"/>
      <c r="I141" s="26"/>
      <c r="J141" s="26"/>
      <c r="K141" s="26"/>
      <c r="L141" s="26"/>
      <c r="M141" s="28"/>
      <c r="N141" s="26"/>
    </row>
    <row r="142" spans="1:14" ht="54.75" customHeight="1" hidden="1">
      <c r="A142" s="21">
        <f t="shared" si="9"/>
        <v>82</v>
      </c>
      <c r="B142" s="26" t="s">
        <v>1747</v>
      </c>
      <c r="C142" s="22">
        <v>2.5</v>
      </c>
      <c r="D142" s="22"/>
      <c r="E142" s="22"/>
      <c r="F142" s="22"/>
      <c r="G142" s="26"/>
      <c r="H142" s="26"/>
      <c r="I142" s="26"/>
      <c r="J142" s="26"/>
      <c r="K142" s="26"/>
      <c r="L142" s="26"/>
      <c r="M142" s="28"/>
      <c r="N142" s="26"/>
    </row>
    <row r="143" spans="1:14" ht="54.75" customHeight="1" hidden="1">
      <c r="A143" s="21">
        <f t="shared" si="9"/>
        <v>83</v>
      </c>
      <c r="B143" s="26" t="s">
        <v>1749</v>
      </c>
      <c r="C143" s="22">
        <v>2.5</v>
      </c>
      <c r="D143" s="22"/>
      <c r="E143" s="22"/>
      <c r="F143" s="22"/>
      <c r="G143" s="26"/>
      <c r="H143" s="26"/>
      <c r="I143" s="26"/>
      <c r="J143" s="26"/>
      <c r="K143" s="26"/>
      <c r="L143" s="26"/>
      <c r="M143" s="28"/>
      <c r="N143" s="26"/>
    </row>
    <row r="144" spans="1:14" ht="54.75" customHeight="1" hidden="1">
      <c r="A144" s="21">
        <f t="shared" si="9"/>
        <v>84</v>
      </c>
      <c r="B144" s="26" t="s">
        <v>1810</v>
      </c>
      <c r="C144" s="22">
        <v>2.5</v>
      </c>
      <c r="D144" s="22"/>
      <c r="E144" s="22"/>
      <c r="F144" s="22"/>
      <c r="G144" s="26"/>
      <c r="H144" s="26"/>
      <c r="I144" s="26"/>
      <c r="J144" s="26"/>
      <c r="K144" s="26"/>
      <c r="L144" s="26"/>
      <c r="M144" s="28"/>
      <c r="N144" s="26"/>
    </row>
    <row r="145" spans="1:14" ht="54.75" customHeight="1" hidden="1">
      <c r="A145" s="21">
        <f t="shared" si="9"/>
        <v>85</v>
      </c>
      <c r="B145" s="26" t="s">
        <v>1812</v>
      </c>
      <c r="C145" s="22">
        <v>2.5</v>
      </c>
      <c r="D145" s="22"/>
      <c r="E145" s="22"/>
      <c r="F145" s="22"/>
      <c r="G145" s="26"/>
      <c r="H145" s="26"/>
      <c r="I145" s="26"/>
      <c r="J145" s="26"/>
      <c r="K145" s="26"/>
      <c r="L145" s="26"/>
      <c r="M145" s="28"/>
      <c r="N145" s="26"/>
    </row>
    <row r="146" spans="1:14" ht="54.75" customHeight="1" hidden="1">
      <c r="A146" s="21">
        <f t="shared" si="9"/>
        <v>86</v>
      </c>
      <c r="B146" s="26" t="s">
        <v>1814</v>
      </c>
      <c r="C146" s="22">
        <v>2.5</v>
      </c>
      <c r="D146" s="22"/>
      <c r="E146" s="22"/>
      <c r="F146" s="22"/>
      <c r="G146" s="26"/>
      <c r="H146" s="26"/>
      <c r="I146" s="26"/>
      <c r="J146" s="26"/>
      <c r="K146" s="26"/>
      <c r="L146" s="26"/>
      <c r="M146" s="28"/>
      <c r="N146" s="26"/>
    </row>
    <row r="147" spans="1:14" ht="54.75" customHeight="1" hidden="1">
      <c r="A147" s="21">
        <f t="shared" si="9"/>
        <v>87</v>
      </c>
      <c r="B147" s="26" t="s">
        <v>1816</v>
      </c>
      <c r="C147" s="22">
        <v>2.5</v>
      </c>
      <c r="D147" s="22"/>
      <c r="E147" s="22"/>
      <c r="F147" s="22"/>
      <c r="G147" s="26"/>
      <c r="H147" s="26"/>
      <c r="I147" s="26"/>
      <c r="J147" s="26"/>
      <c r="K147" s="26"/>
      <c r="L147" s="26"/>
      <c r="M147" s="28"/>
      <c r="N147" s="26"/>
    </row>
    <row r="148" spans="1:14" ht="54.75" customHeight="1" hidden="1">
      <c r="A148" s="21">
        <f t="shared" si="9"/>
        <v>88</v>
      </c>
      <c r="B148" s="26" t="s">
        <v>1818</v>
      </c>
      <c r="C148" s="22">
        <v>2.5</v>
      </c>
      <c r="D148" s="22"/>
      <c r="E148" s="22"/>
      <c r="F148" s="22"/>
      <c r="G148" s="26"/>
      <c r="H148" s="26"/>
      <c r="I148" s="26"/>
      <c r="J148" s="26"/>
      <c r="K148" s="26"/>
      <c r="L148" s="26"/>
      <c r="M148" s="28"/>
      <c r="N148" s="26"/>
    </row>
    <row r="149" spans="1:14" ht="54.75" customHeight="1" hidden="1">
      <c r="A149" s="21">
        <f t="shared" si="9"/>
        <v>89</v>
      </c>
      <c r="B149" s="26" t="s">
        <v>1820</v>
      </c>
      <c r="C149" s="22">
        <v>2.5</v>
      </c>
      <c r="D149" s="22"/>
      <c r="E149" s="22"/>
      <c r="F149" s="22"/>
      <c r="G149" s="26"/>
      <c r="H149" s="26"/>
      <c r="I149" s="26"/>
      <c r="J149" s="26"/>
      <c r="K149" s="26"/>
      <c r="L149" s="26"/>
      <c r="M149" s="28"/>
      <c r="N149" s="26"/>
    </row>
    <row r="150" spans="1:14" ht="54.75" customHeight="1" hidden="1">
      <c r="A150" s="21">
        <f t="shared" si="9"/>
        <v>90</v>
      </c>
      <c r="B150" s="26" t="s">
        <v>1822</v>
      </c>
      <c r="C150" s="22">
        <v>2.7</v>
      </c>
      <c r="D150" s="22"/>
      <c r="E150" s="22"/>
      <c r="F150" s="22"/>
      <c r="G150" s="26"/>
      <c r="H150" s="26"/>
      <c r="I150" s="26"/>
      <c r="J150" s="26"/>
      <c r="K150" s="26"/>
      <c r="L150" s="26"/>
      <c r="M150" s="28"/>
      <c r="N150" s="26"/>
    </row>
    <row r="151" spans="1:14" ht="54.75" customHeight="1" hidden="1">
      <c r="A151" s="21">
        <f t="shared" si="9"/>
        <v>91</v>
      </c>
      <c r="B151" s="26" t="s">
        <v>1824</v>
      </c>
      <c r="C151" s="22">
        <v>2.5</v>
      </c>
      <c r="D151" s="22"/>
      <c r="E151" s="22"/>
      <c r="F151" s="22"/>
      <c r="G151" s="26"/>
      <c r="H151" s="26"/>
      <c r="I151" s="26"/>
      <c r="J151" s="26"/>
      <c r="K151" s="26"/>
      <c r="L151" s="26"/>
      <c r="M151" s="28"/>
      <c r="N151" s="26"/>
    </row>
    <row r="152" spans="1:14" ht="54.75" customHeight="1" hidden="1">
      <c r="A152" s="21">
        <f t="shared" si="9"/>
        <v>92</v>
      </c>
      <c r="B152" s="26" t="s">
        <v>1826</v>
      </c>
      <c r="C152" s="22">
        <v>2.7</v>
      </c>
      <c r="D152" s="22"/>
      <c r="E152" s="22"/>
      <c r="F152" s="22"/>
      <c r="G152" s="26"/>
      <c r="H152" s="26"/>
      <c r="I152" s="26"/>
      <c r="J152" s="26"/>
      <c r="K152" s="26"/>
      <c r="L152" s="26"/>
      <c r="M152" s="28"/>
      <c r="N152" s="26"/>
    </row>
    <row r="153" spans="1:14" ht="54.75" customHeight="1" hidden="1">
      <c r="A153" s="21">
        <f t="shared" si="9"/>
        <v>93</v>
      </c>
      <c r="B153" s="26" t="s">
        <v>1828</v>
      </c>
      <c r="C153" s="22">
        <v>2.7</v>
      </c>
      <c r="D153" s="22"/>
      <c r="E153" s="22"/>
      <c r="F153" s="22"/>
      <c r="G153" s="26"/>
      <c r="H153" s="26"/>
      <c r="I153" s="26"/>
      <c r="J153" s="26"/>
      <c r="K153" s="26"/>
      <c r="L153" s="26"/>
      <c r="M153" s="28"/>
      <c r="N153" s="26"/>
    </row>
    <row r="154" spans="1:14" ht="54.75" customHeight="1" hidden="1">
      <c r="A154" s="21">
        <f t="shared" si="9"/>
        <v>94</v>
      </c>
      <c r="B154" s="26" t="s">
        <v>1</v>
      </c>
      <c r="C154" s="22">
        <v>2.5</v>
      </c>
      <c r="D154" s="22"/>
      <c r="E154" s="22"/>
      <c r="F154" s="22"/>
      <c r="G154" s="26"/>
      <c r="H154" s="26"/>
      <c r="I154" s="26"/>
      <c r="J154" s="26"/>
      <c r="K154" s="26"/>
      <c r="L154" s="26"/>
      <c r="M154" s="28"/>
      <c r="N154" s="26"/>
    </row>
    <row r="155" spans="1:14" ht="54.75" customHeight="1" hidden="1">
      <c r="A155" s="21">
        <f t="shared" si="9"/>
        <v>95</v>
      </c>
      <c r="B155" s="26" t="s">
        <v>3</v>
      </c>
      <c r="C155" s="22">
        <v>2.7</v>
      </c>
      <c r="D155" s="22"/>
      <c r="E155" s="22"/>
      <c r="F155" s="22"/>
      <c r="G155" s="26"/>
      <c r="H155" s="26"/>
      <c r="I155" s="26"/>
      <c r="J155" s="26"/>
      <c r="K155" s="26"/>
      <c r="L155" s="26"/>
      <c r="M155" s="28"/>
      <c r="N155" s="26"/>
    </row>
    <row r="156" spans="1:14" ht="54.75" customHeight="1" hidden="1">
      <c r="A156" s="21">
        <f t="shared" si="9"/>
        <v>96</v>
      </c>
      <c r="B156" s="26" t="s">
        <v>5</v>
      </c>
      <c r="C156" s="22">
        <v>2.7</v>
      </c>
      <c r="D156" s="22"/>
      <c r="E156" s="22"/>
      <c r="F156" s="22"/>
      <c r="G156" s="26"/>
      <c r="H156" s="26"/>
      <c r="I156" s="26"/>
      <c r="J156" s="26"/>
      <c r="K156" s="26"/>
      <c r="L156" s="26"/>
      <c r="M156" s="28"/>
      <c r="N156" s="26"/>
    </row>
    <row r="157" spans="1:14" ht="54.75" customHeight="1" hidden="1">
      <c r="A157" s="21">
        <f t="shared" si="9"/>
        <v>97</v>
      </c>
      <c r="B157" s="26" t="s">
        <v>7</v>
      </c>
      <c r="C157" s="22">
        <v>2.7</v>
      </c>
      <c r="D157" s="22"/>
      <c r="E157" s="22"/>
      <c r="F157" s="22"/>
      <c r="G157" s="26"/>
      <c r="H157" s="26"/>
      <c r="I157" s="26"/>
      <c r="J157" s="26"/>
      <c r="K157" s="26"/>
      <c r="L157" s="26"/>
      <c r="M157" s="28"/>
      <c r="N157" s="26"/>
    </row>
    <row r="158" spans="1:14" ht="54.75" customHeight="1" hidden="1">
      <c r="A158" s="21">
        <f t="shared" si="9"/>
        <v>98</v>
      </c>
      <c r="B158" s="26" t="s">
        <v>9</v>
      </c>
      <c r="C158" s="22">
        <v>2.5</v>
      </c>
      <c r="D158" s="22"/>
      <c r="E158" s="22"/>
      <c r="F158" s="22"/>
      <c r="G158" s="26"/>
      <c r="H158" s="26"/>
      <c r="I158" s="26"/>
      <c r="J158" s="26"/>
      <c r="K158" s="26"/>
      <c r="L158" s="26"/>
      <c r="M158" s="28"/>
      <c r="N158" s="26"/>
    </row>
    <row r="159" spans="1:14" ht="54.75" customHeight="1" hidden="1">
      <c r="A159" s="21">
        <f t="shared" si="9"/>
        <v>99</v>
      </c>
      <c r="B159" s="26" t="s">
        <v>11</v>
      </c>
      <c r="C159" s="22">
        <v>2.5</v>
      </c>
      <c r="D159" s="22"/>
      <c r="E159" s="22"/>
      <c r="F159" s="22"/>
      <c r="G159" s="26"/>
      <c r="H159" s="26"/>
      <c r="I159" s="26"/>
      <c r="J159" s="26"/>
      <c r="K159" s="26"/>
      <c r="L159" s="26"/>
      <c r="M159" s="28"/>
      <c r="N159" s="26"/>
    </row>
    <row r="160" spans="1:14" ht="54.75" customHeight="1" hidden="1">
      <c r="A160" s="21">
        <f t="shared" si="9"/>
        <v>100</v>
      </c>
      <c r="B160" s="26">
        <v>0</v>
      </c>
      <c r="C160" s="22">
        <v>0</v>
      </c>
      <c r="D160" s="22"/>
      <c r="E160" s="22"/>
      <c r="F160" s="22"/>
      <c r="G160" s="26"/>
      <c r="H160" s="26"/>
      <c r="I160" s="26"/>
      <c r="J160" s="26"/>
      <c r="K160" s="26"/>
      <c r="L160" s="26"/>
      <c r="M160" s="28"/>
      <c r="N160" s="26"/>
    </row>
    <row r="161" spans="1:14" ht="54.75" customHeight="1" hidden="1">
      <c r="A161" s="21">
        <f t="shared" si="9"/>
        <v>101</v>
      </c>
      <c r="B161" s="26" t="s">
        <v>1608</v>
      </c>
      <c r="C161" s="22">
        <v>2.7</v>
      </c>
      <c r="D161" s="22"/>
      <c r="E161" s="22"/>
      <c r="F161" s="22"/>
      <c r="G161" s="26"/>
      <c r="H161" s="26"/>
      <c r="I161" s="26"/>
      <c r="J161" s="26"/>
      <c r="K161" s="26"/>
      <c r="L161" s="26"/>
      <c r="M161" s="28"/>
      <c r="N161" s="26"/>
    </row>
    <row r="162" spans="1:14" ht="54.75" customHeight="1" hidden="1">
      <c r="A162" s="21">
        <f t="shared" si="9"/>
        <v>102</v>
      </c>
      <c r="B162" s="26" t="s">
        <v>1610</v>
      </c>
      <c r="C162" s="22">
        <v>2.7</v>
      </c>
      <c r="D162" s="22"/>
      <c r="E162" s="22"/>
      <c r="F162" s="22"/>
      <c r="G162" s="26"/>
      <c r="H162" s="26"/>
      <c r="I162" s="26"/>
      <c r="J162" s="26"/>
      <c r="K162" s="26"/>
      <c r="L162" s="26"/>
      <c r="M162" s="28"/>
      <c r="N162" s="26"/>
    </row>
    <row r="163" spans="1:14" ht="54.75" customHeight="1" hidden="1">
      <c r="A163" s="21">
        <f t="shared" si="9"/>
        <v>103</v>
      </c>
      <c r="B163" s="26" t="s">
        <v>1630</v>
      </c>
      <c r="C163" s="22">
        <v>2.7</v>
      </c>
      <c r="D163" s="22"/>
      <c r="E163" s="22"/>
      <c r="F163" s="22"/>
      <c r="G163" s="26"/>
      <c r="H163" s="26"/>
      <c r="I163" s="26"/>
      <c r="J163" s="26"/>
      <c r="K163" s="26"/>
      <c r="L163" s="26"/>
      <c r="M163" s="28"/>
      <c r="N163" s="26"/>
    </row>
    <row r="164" spans="1:14" ht="54.75" customHeight="1" hidden="1">
      <c r="A164" s="21">
        <f t="shared" si="9"/>
        <v>104</v>
      </c>
      <c r="B164" s="26" t="s">
        <v>1631</v>
      </c>
      <c r="C164" s="22">
        <v>2.7</v>
      </c>
      <c r="D164" s="22"/>
      <c r="E164" s="22"/>
      <c r="F164" s="22"/>
      <c r="G164" s="26"/>
      <c r="H164" s="26"/>
      <c r="I164" s="26"/>
      <c r="J164" s="26"/>
      <c r="K164" s="26"/>
      <c r="L164" s="26"/>
      <c r="M164" s="28"/>
      <c r="N164" s="26"/>
    </row>
    <row r="165" spans="1:14" ht="54.75" customHeight="1" hidden="1">
      <c r="A165" s="21">
        <f t="shared" si="9"/>
        <v>105</v>
      </c>
      <c r="B165" s="26" t="s">
        <v>1632</v>
      </c>
      <c r="C165" s="22">
        <v>2.7</v>
      </c>
      <c r="D165" s="22"/>
      <c r="E165" s="22"/>
      <c r="F165" s="22"/>
      <c r="G165" s="26"/>
      <c r="H165" s="26"/>
      <c r="I165" s="26"/>
      <c r="J165" s="26"/>
      <c r="K165" s="26"/>
      <c r="L165" s="26"/>
      <c r="M165" s="28"/>
      <c r="N165" s="26"/>
    </row>
    <row r="166" spans="1:14" ht="54.75" customHeight="1" hidden="1">
      <c r="A166" s="21">
        <f t="shared" si="9"/>
        <v>106</v>
      </c>
      <c r="B166" s="26" t="s">
        <v>1628</v>
      </c>
      <c r="C166" s="22">
        <v>2.7</v>
      </c>
      <c r="D166" s="22"/>
      <c r="E166" s="22"/>
      <c r="F166" s="22"/>
      <c r="G166" s="26"/>
      <c r="H166" s="26"/>
      <c r="I166" s="26"/>
      <c r="J166" s="26"/>
      <c r="K166" s="26"/>
      <c r="L166" s="26"/>
      <c r="M166" s="28"/>
      <c r="N166" s="26"/>
    </row>
    <row r="167" spans="1:14" ht="54.75" customHeight="1" hidden="1">
      <c r="A167" s="21">
        <f t="shared" si="9"/>
        <v>107</v>
      </c>
      <c r="B167" s="26" t="s">
        <v>1612</v>
      </c>
      <c r="C167" s="22">
        <v>2.5</v>
      </c>
      <c r="D167" s="22"/>
      <c r="E167" s="22"/>
      <c r="F167" s="22"/>
      <c r="G167" s="26"/>
      <c r="H167" s="26"/>
      <c r="I167" s="26"/>
      <c r="J167" s="26"/>
      <c r="K167" s="26"/>
      <c r="L167" s="26"/>
      <c r="M167" s="28"/>
      <c r="N167" s="26"/>
    </row>
    <row r="168" spans="1:14" ht="54.75" customHeight="1" hidden="1">
      <c r="A168" s="21">
        <f t="shared" si="9"/>
        <v>108</v>
      </c>
      <c r="B168" s="26" t="s">
        <v>1626</v>
      </c>
      <c r="C168" s="22">
        <v>2.7</v>
      </c>
      <c r="D168" s="22"/>
      <c r="E168" s="22"/>
      <c r="F168" s="22"/>
      <c r="G168" s="26"/>
      <c r="H168" s="26"/>
      <c r="I168" s="26"/>
      <c r="J168" s="26"/>
      <c r="K168" s="26"/>
      <c r="L168" s="26"/>
      <c r="M168" s="28"/>
      <c r="N168" s="26"/>
    </row>
    <row r="169" spans="1:14" ht="54.75" customHeight="1" hidden="1">
      <c r="A169" s="21">
        <f t="shared" si="9"/>
        <v>109</v>
      </c>
      <c r="B169" s="26" t="s">
        <v>1624</v>
      </c>
      <c r="C169" s="22">
        <v>2.7</v>
      </c>
      <c r="D169" s="22"/>
      <c r="E169" s="22"/>
      <c r="F169" s="22"/>
      <c r="G169" s="26"/>
      <c r="H169" s="26"/>
      <c r="I169" s="26"/>
      <c r="J169" s="26"/>
      <c r="K169" s="26"/>
      <c r="L169" s="26"/>
      <c r="M169" s="28"/>
      <c r="N169" s="26"/>
    </row>
    <row r="170" spans="1:14" ht="54.75" customHeight="1" hidden="1">
      <c r="A170" s="21">
        <f t="shared" si="9"/>
        <v>110</v>
      </c>
      <c r="B170" s="26" t="s">
        <v>1622</v>
      </c>
      <c r="C170" s="22">
        <v>2.5</v>
      </c>
      <c r="D170" s="22"/>
      <c r="E170" s="22"/>
      <c r="F170" s="22"/>
      <c r="G170" s="26"/>
      <c r="H170" s="26"/>
      <c r="I170" s="26"/>
      <c r="J170" s="26"/>
      <c r="K170" s="26"/>
      <c r="L170" s="26"/>
      <c r="M170" s="28"/>
      <c r="N170" s="26"/>
    </row>
    <row r="171" spans="1:14" ht="54.75" customHeight="1" hidden="1">
      <c r="A171" s="21">
        <f t="shared" si="9"/>
        <v>111</v>
      </c>
      <c r="B171" s="26" t="s">
        <v>1620</v>
      </c>
      <c r="C171" s="22">
        <v>2.5</v>
      </c>
      <c r="D171" s="22"/>
      <c r="E171" s="22"/>
      <c r="F171" s="22"/>
      <c r="G171" s="26"/>
      <c r="H171" s="26"/>
      <c r="I171" s="26"/>
      <c r="J171" s="26"/>
      <c r="K171" s="26"/>
      <c r="L171" s="26"/>
      <c r="M171" s="28"/>
      <c r="N171" s="26"/>
    </row>
    <row r="172" spans="1:14" ht="54.75" customHeight="1" hidden="1">
      <c r="A172" s="21">
        <f t="shared" si="9"/>
        <v>112</v>
      </c>
      <c r="B172" s="26" t="s">
        <v>1619</v>
      </c>
      <c r="C172" s="22">
        <v>2.5</v>
      </c>
      <c r="D172" s="22"/>
      <c r="E172" s="22"/>
      <c r="F172" s="22"/>
      <c r="G172" s="26"/>
      <c r="H172" s="26"/>
      <c r="I172" s="26"/>
      <c r="J172" s="26"/>
      <c r="K172" s="26"/>
      <c r="L172" s="26"/>
      <c r="M172" s="28"/>
      <c r="N172" s="26"/>
    </row>
    <row r="173" spans="1:14" ht="54.75" customHeight="1" hidden="1">
      <c r="A173" s="21">
        <f t="shared" si="9"/>
        <v>113</v>
      </c>
      <c r="B173" s="26" t="s">
        <v>1616</v>
      </c>
      <c r="C173" s="22">
        <v>2.5</v>
      </c>
      <c r="D173" s="22"/>
      <c r="E173" s="22"/>
      <c r="F173" s="22"/>
      <c r="G173" s="26"/>
      <c r="H173" s="26"/>
      <c r="I173" s="26"/>
      <c r="J173" s="26"/>
      <c r="K173" s="26"/>
      <c r="L173" s="26"/>
      <c r="M173" s="28"/>
      <c r="N173" s="26"/>
    </row>
    <row r="174" spans="1:14" ht="54.75" customHeight="1" hidden="1">
      <c r="A174" s="21">
        <f t="shared" si="9"/>
        <v>114</v>
      </c>
      <c r="B174" s="26" t="s">
        <v>1614</v>
      </c>
      <c r="C174" s="22">
        <v>2.5</v>
      </c>
      <c r="D174" s="22"/>
      <c r="E174" s="22"/>
      <c r="F174" s="22"/>
      <c r="G174" s="26"/>
      <c r="H174" s="26"/>
      <c r="I174" s="26"/>
      <c r="J174" s="26"/>
      <c r="K174" s="26"/>
      <c r="L174" s="26"/>
      <c r="M174" s="28"/>
      <c r="N174" s="26"/>
    </row>
    <row r="175" spans="1:14" ht="54.75" customHeight="1" hidden="1">
      <c r="A175" s="21">
        <f t="shared" si="9"/>
        <v>115</v>
      </c>
      <c r="B175" s="26" t="s">
        <v>13</v>
      </c>
      <c r="C175" s="22">
        <v>2.5</v>
      </c>
      <c r="D175" s="22"/>
      <c r="E175" s="22"/>
      <c r="F175" s="22"/>
      <c r="G175" s="26"/>
      <c r="H175" s="26"/>
      <c r="I175" s="26"/>
      <c r="J175" s="26"/>
      <c r="K175" s="26"/>
      <c r="L175" s="26"/>
      <c r="M175" s="28"/>
      <c r="N175" s="26"/>
    </row>
    <row r="176" spans="1:14" ht="54.75" customHeight="1" hidden="1">
      <c r="A176" s="21">
        <f t="shared" si="9"/>
        <v>116</v>
      </c>
      <c r="B176" s="26" t="s">
        <v>15</v>
      </c>
      <c r="C176" s="22">
        <v>2.5</v>
      </c>
      <c r="D176" s="22"/>
      <c r="E176" s="22"/>
      <c r="F176" s="22"/>
      <c r="G176" s="26"/>
      <c r="H176" s="26"/>
      <c r="I176" s="26"/>
      <c r="J176" s="26"/>
      <c r="K176" s="26"/>
      <c r="L176" s="26"/>
      <c r="M176" s="28"/>
      <c r="N176" s="26"/>
    </row>
    <row r="177" spans="1:14" ht="54.75" customHeight="1" hidden="1">
      <c r="A177" s="21">
        <f t="shared" si="9"/>
        <v>117</v>
      </c>
      <c r="B177" s="26" t="s">
        <v>17</v>
      </c>
      <c r="C177" s="22">
        <v>2.5</v>
      </c>
      <c r="D177" s="22"/>
      <c r="E177" s="22"/>
      <c r="F177" s="22"/>
      <c r="G177" s="26"/>
      <c r="H177" s="26"/>
      <c r="I177" s="26"/>
      <c r="J177" s="26"/>
      <c r="K177" s="26"/>
      <c r="L177" s="26"/>
      <c r="M177" s="28"/>
      <c r="N177" s="26"/>
    </row>
    <row r="178" spans="1:14" ht="54.75" customHeight="1" hidden="1">
      <c r="A178" s="21">
        <f t="shared" si="9"/>
        <v>118</v>
      </c>
      <c r="B178" s="26" t="s">
        <v>19</v>
      </c>
      <c r="C178" s="22">
        <v>2.5</v>
      </c>
      <c r="D178" s="22"/>
      <c r="E178" s="22"/>
      <c r="F178" s="22"/>
      <c r="G178" s="26"/>
      <c r="H178" s="26"/>
      <c r="I178" s="26"/>
      <c r="J178" s="26"/>
      <c r="K178" s="26"/>
      <c r="L178" s="26"/>
      <c r="M178" s="28"/>
      <c r="N178" s="26"/>
    </row>
    <row r="179" spans="1:14" ht="54.75" customHeight="1" hidden="1">
      <c r="A179" s="21">
        <f t="shared" si="9"/>
        <v>119</v>
      </c>
      <c r="B179" s="26" t="s">
        <v>20</v>
      </c>
      <c r="C179" s="22">
        <v>2.5</v>
      </c>
      <c r="D179" s="22"/>
      <c r="E179" s="22"/>
      <c r="F179" s="22"/>
      <c r="G179" s="26"/>
      <c r="H179" s="26"/>
      <c r="I179" s="26"/>
      <c r="J179" s="26"/>
      <c r="K179" s="26"/>
      <c r="L179" s="26"/>
      <c r="M179" s="28"/>
      <c r="N179" s="26"/>
    </row>
    <row r="180" spans="1:14" ht="54.75" customHeight="1" hidden="1">
      <c r="A180" s="21">
        <f t="shared" si="9"/>
        <v>120</v>
      </c>
      <c r="B180" s="26" t="s">
        <v>21</v>
      </c>
      <c r="C180" s="22">
        <v>2.5</v>
      </c>
      <c r="D180" s="22"/>
      <c r="E180" s="22"/>
      <c r="F180" s="22"/>
      <c r="G180" s="26"/>
      <c r="H180" s="26"/>
      <c r="I180" s="26"/>
      <c r="J180" s="26"/>
      <c r="K180" s="26"/>
      <c r="L180" s="26"/>
      <c r="M180" s="28"/>
      <c r="N180" s="26"/>
    </row>
    <row r="181" spans="1:14" ht="54.75" customHeight="1" hidden="1">
      <c r="A181" s="21">
        <f t="shared" si="9"/>
        <v>121</v>
      </c>
      <c r="B181" s="26" t="s">
        <v>23</v>
      </c>
      <c r="C181" s="22">
        <v>2.5</v>
      </c>
      <c r="D181" s="22"/>
      <c r="E181" s="22"/>
      <c r="F181" s="22"/>
      <c r="G181" s="26"/>
      <c r="H181" s="26"/>
      <c r="I181" s="26"/>
      <c r="J181" s="26"/>
      <c r="K181" s="26"/>
      <c r="L181" s="26"/>
      <c r="M181" s="28"/>
      <c r="N181" s="26"/>
    </row>
    <row r="182" spans="1:14" ht="54.75" customHeight="1" hidden="1">
      <c r="A182" s="21">
        <f t="shared" si="9"/>
        <v>122</v>
      </c>
      <c r="B182" s="26" t="s">
        <v>24</v>
      </c>
      <c r="C182" s="22">
        <v>2.5</v>
      </c>
      <c r="D182" s="22"/>
      <c r="E182" s="22"/>
      <c r="F182" s="22"/>
      <c r="G182" s="26"/>
      <c r="H182" s="26"/>
      <c r="I182" s="26"/>
      <c r="J182" s="26"/>
      <c r="K182" s="26"/>
      <c r="L182" s="26"/>
      <c r="M182" s="28"/>
      <c r="N182" s="26"/>
    </row>
    <row r="183" spans="1:14" ht="54.75" customHeight="1" hidden="1">
      <c r="A183" s="21">
        <f t="shared" si="9"/>
        <v>123</v>
      </c>
      <c r="B183" s="26" t="s">
        <v>25</v>
      </c>
      <c r="C183" s="22">
        <v>2.5</v>
      </c>
      <c r="D183" s="22"/>
      <c r="E183" s="22"/>
      <c r="F183" s="22"/>
      <c r="G183" s="26"/>
      <c r="H183" s="26"/>
      <c r="I183" s="26"/>
      <c r="J183" s="26"/>
      <c r="K183" s="26"/>
      <c r="L183" s="26"/>
      <c r="M183" s="28"/>
      <c r="N183" s="26"/>
    </row>
    <row r="184" spans="1:14" ht="54.75" customHeight="1" hidden="1">
      <c r="A184" s="21">
        <f t="shared" si="9"/>
        <v>124</v>
      </c>
      <c r="B184" s="26">
        <v>0</v>
      </c>
      <c r="C184" s="22">
        <v>0</v>
      </c>
      <c r="D184" s="22"/>
      <c r="E184" s="22"/>
      <c r="F184" s="22"/>
      <c r="G184" s="26"/>
      <c r="H184" s="26"/>
      <c r="I184" s="26"/>
      <c r="J184" s="26"/>
      <c r="K184" s="26"/>
      <c r="L184" s="26"/>
      <c r="M184" s="28"/>
      <c r="N184" s="26"/>
    </row>
    <row r="185" spans="1:14" ht="54.75" customHeight="1" hidden="1">
      <c r="A185" s="21">
        <f t="shared" si="9"/>
        <v>125</v>
      </c>
      <c r="B185" s="26" t="s">
        <v>132</v>
      </c>
      <c r="C185" s="22">
        <v>3</v>
      </c>
      <c r="D185" s="22"/>
      <c r="E185" s="22"/>
      <c r="F185" s="22"/>
      <c r="G185" s="26"/>
      <c r="H185" s="26"/>
      <c r="I185" s="26"/>
      <c r="J185" s="26"/>
      <c r="K185" s="26"/>
      <c r="L185" s="26"/>
      <c r="M185" s="28"/>
      <c r="N185" s="26"/>
    </row>
    <row r="186" spans="1:14" ht="54.75" customHeight="1" hidden="1">
      <c r="A186" s="21">
        <f t="shared" si="9"/>
        <v>126</v>
      </c>
      <c r="B186" s="26" t="s">
        <v>136</v>
      </c>
      <c r="C186" s="22">
        <v>2.7</v>
      </c>
      <c r="D186" s="22"/>
      <c r="E186" s="22"/>
      <c r="F186" s="22"/>
      <c r="G186" s="26"/>
      <c r="H186" s="26"/>
      <c r="I186" s="26"/>
      <c r="J186" s="26"/>
      <c r="K186" s="26"/>
      <c r="L186" s="26"/>
      <c r="M186" s="28"/>
      <c r="N186" s="26"/>
    </row>
    <row r="187" spans="1:14" ht="54.75" customHeight="1" hidden="1">
      <c r="A187" s="21">
        <f t="shared" si="9"/>
        <v>127</v>
      </c>
      <c r="B187" s="26" t="s">
        <v>134</v>
      </c>
      <c r="C187" s="22">
        <v>2.7</v>
      </c>
      <c r="D187" s="22"/>
      <c r="E187" s="22"/>
      <c r="F187" s="22"/>
      <c r="G187" s="26"/>
      <c r="H187" s="26"/>
      <c r="I187" s="26"/>
      <c r="J187" s="26"/>
      <c r="K187" s="26"/>
      <c r="L187" s="26"/>
      <c r="M187" s="28"/>
      <c r="N187" s="26"/>
    </row>
    <row r="188" spans="1:14" ht="54.75" customHeight="1" hidden="1">
      <c r="A188" s="21">
        <f t="shared" si="9"/>
        <v>128</v>
      </c>
      <c r="B188" s="26" t="s">
        <v>138</v>
      </c>
      <c r="C188" s="22">
        <v>2.7</v>
      </c>
      <c r="D188" s="22"/>
      <c r="E188" s="22"/>
      <c r="F188" s="22"/>
      <c r="G188" s="26"/>
      <c r="H188" s="26"/>
      <c r="I188" s="26"/>
      <c r="J188" s="26"/>
      <c r="K188" s="26"/>
      <c r="L188" s="26"/>
      <c r="M188" s="28"/>
      <c r="N188" s="26"/>
    </row>
    <row r="189" spans="1:14" ht="54.75" customHeight="1" hidden="1">
      <c r="A189" s="21">
        <f t="shared" si="9"/>
        <v>129</v>
      </c>
      <c r="B189" s="26" t="s">
        <v>140</v>
      </c>
      <c r="C189" s="22">
        <v>3</v>
      </c>
      <c r="D189" s="22"/>
      <c r="E189" s="22"/>
      <c r="F189" s="22"/>
      <c r="G189" s="26"/>
      <c r="H189" s="26"/>
      <c r="I189" s="26"/>
      <c r="J189" s="26"/>
      <c r="K189" s="26"/>
      <c r="L189" s="26"/>
      <c r="M189" s="28"/>
      <c r="N189" s="26"/>
    </row>
    <row r="190" spans="1:14" ht="54.75" customHeight="1" hidden="1">
      <c r="A190" s="21">
        <f t="shared" si="9"/>
        <v>130</v>
      </c>
      <c r="B190" s="26" t="s">
        <v>142</v>
      </c>
      <c r="C190" s="22">
        <v>3</v>
      </c>
      <c r="D190" s="22"/>
      <c r="E190" s="22"/>
      <c r="F190" s="22"/>
      <c r="G190" s="26"/>
      <c r="H190" s="26"/>
      <c r="I190" s="26"/>
      <c r="J190" s="26"/>
      <c r="K190" s="26"/>
      <c r="L190" s="26"/>
      <c r="M190" s="28"/>
      <c r="N190" s="26"/>
    </row>
    <row r="191" spans="1:14" ht="54.75" customHeight="1" hidden="1">
      <c r="A191" s="21">
        <f aca="true" t="shared" si="10" ref="A191:A254">A190+1</f>
        <v>131</v>
      </c>
      <c r="B191" s="26" t="s">
        <v>143</v>
      </c>
      <c r="C191" s="22">
        <v>3</v>
      </c>
      <c r="D191" s="22"/>
      <c r="E191" s="22"/>
      <c r="F191" s="22"/>
      <c r="G191" s="26"/>
      <c r="H191" s="26"/>
      <c r="I191" s="26"/>
      <c r="J191" s="26"/>
      <c r="K191" s="26"/>
      <c r="L191" s="26"/>
      <c r="M191" s="28"/>
      <c r="N191" s="26"/>
    </row>
    <row r="192" spans="1:14" ht="54.75" customHeight="1" hidden="1">
      <c r="A192" s="21">
        <f t="shared" si="10"/>
        <v>132</v>
      </c>
      <c r="B192" s="26" t="s">
        <v>145</v>
      </c>
      <c r="C192" s="22">
        <v>3</v>
      </c>
      <c r="D192" s="22"/>
      <c r="E192" s="22"/>
      <c r="F192" s="22"/>
      <c r="G192" s="26"/>
      <c r="H192" s="26"/>
      <c r="I192" s="26"/>
      <c r="J192" s="26"/>
      <c r="K192" s="26"/>
      <c r="L192" s="26"/>
      <c r="M192" s="28"/>
      <c r="N192" s="26"/>
    </row>
    <row r="193" spans="1:14" ht="54.75" customHeight="1" hidden="1">
      <c r="A193" s="21">
        <f t="shared" si="10"/>
        <v>133</v>
      </c>
      <c r="B193" s="26" t="s">
        <v>146</v>
      </c>
      <c r="C193" s="22">
        <v>3</v>
      </c>
      <c r="D193" s="22"/>
      <c r="E193" s="22"/>
      <c r="F193" s="22"/>
      <c r="G193" s="26"/>
      <c r="H193" s="26"/>
      <c r="I193" s="26"/>
      <c r="J193" s="26"/>
      <c r="K193" s="26"/>
      <c r="L193" s="26"/>
      <c r="M193" s="28"/>
      <c r="N193" s="26"/>
    </row>
    <row r="194" spans="1:14" ht="54.75" customHeight="1" hidden="1">
      <c r="A194" s="21">
        <f t="shared" si="10"/>
        <v>134</v>
      </c>
      <c r="B194" s="26" t="s">
        <v>147</v>
      </c>
      <c r="C194" s="22">
        <v>3</v>
      </c>
      <c r="D194" s="22"/>
      <c r="E194" s="22"/>
      <c r="F194" s="22"/>
      <c r="G194" s="26"/>
      <c r="H194" s="26"/>
      <c r="I194" s="26"/>
      <c r="J194" s="26"/>
      <c r="K194" s="26"/>
      <c r="L194" s="26"/>
      <c r="M194" s="28"/>
      <c r="N194" s="26"/>
    </row>
    <row r="195" spans="1:14" ht="54.75" customHeight="1" hidden="1">
      <c r="A195" s="21">
        <f t="shared" si="10"/>
        <v>135</v>
      </c>
      <c r="B195" s="26" t="s">
        <v>149</v>
      </c>
      <c r="C195" s="22">
        <v>3</v>
      </c>
      <c r="D195" s="22"/>
      <c r="E195" s="22"/>
      <c r="F195" s="22"/>
      <c r="G195" s="26"/>
      <c r="H195" s="26"/>
      <c r="I195" s="26"/>
      <c r="J195" s="26"/>
      <c r="K195" s="26"/>
      <c r="L195" s="26"/>
      <c r="M195" s="28"/>
      <c r="N195" s="26"/>
    </row>
    <row r="196" spans="1:14" ht="54.75" customHeight="1" hidden="1">
      <c r="A196" s="21">
        <f t="shared" si="10"/>
        <v>136</v>
      </c>
      <c r="B196" s="26">
        <v>0</v>
      </c>
      <c r="C196" s="22">
        <v>0</v>
      </c>
      <c r="D196" s="22"/>
      <c r="E196" s="22"/>
      <c r="F196" s="22"/>
      <c r="G196" s="26"/>
      <c r="H196" s="26"/>
      <c r="I196" s="26"/>
      <c r="J196" s="26"/>
      <c r="K196" s="26"/>
      <c r="L196" s="26"/>
      <c r="M196" s="28"/>
      <c r="N196" s="26"/>
    </row>
    <row r="197" spans="1:14" ht="54.75" customHeight="1" hidden="1">
      <c r="A197" s="21">
        <f t="shared" si="10"/>
        <v>137</v>
      </c>
      <c r="B197" s="26" t="s">
        <v>153</v>
      </c>
      <c r="C197" s="22">
        <v>2.7</v>
      </c>
      <c r="D197" s="22"/>
      <c r="E197" s="22"/>
      <c r="F197" s="22"/>
      <c r="G197" s="26"/>
      <c r="H197" s="26"/>
      <c r="I197" s="26"/>
      <c r="J197" s="26"/>
      <c r="K197" s="26"/>
      <c r="L197" s="26"/>
      <c r="M197" s="28"/>
      <c r="N197" s="26"/>
    </row>
    <row r="198" spans="1:14" ht="54.75" customHeight="1" hidden="1">
      <c r="A198" s="21">
        <f t="shared" si="10"/>
        <v>138</v>
      </c>
      <c r="B198" s="26" t="s">
        <v>154</v>
      </c>
      <c r="C198" s="22">
        <v>2.7</v>
      </c>
      <c r="D198" s="22"/>
      <c r="E198" s="22"/>
      <c r="F198" s="22"/>
      <c r="G198" s="26"/>
      <c r="H198" s="26"/>
      <c r="I198" s="26"/>
      <c r="J198" s="26"/>
      <c r="K198" s="26"/>
      <c r="L198" s="26"/>
      <c r="M198" s="28"/>
      <c r="N198" s="26"/>
    </row>
    <row r="199" spans="1:14" ht="54.75" customHeight="1" hidden="1">
      <c r="A199" s="21">
        <f t="shared" si="10"/>
        <v>139</v>
      </c>
      <c r="B199" s="26" t="s">
        <v>156</v>
      </c>
      <c r="C199" s="22">
        <v>2.7</v>
      </c>
      <c r="D199" s="22"/>
      <c r="E199" s="22"/>
      <c r="F199" s="22"/>
      <c r="G199" s="26"/>
      <c r="H199" s="26"/>
      <c r="I199" s="26"/>
      <c r="J199" s="26"/>
      <c r="K199" s="26"/>
      <c r="L199" s="26"/>
      <c r="M199" s="28"/>
      <c r="N199" s="26"/>
    </row>
    <row r="200" spans="1:14" ht="54.75" customHeight="1" hidden="1">
      <c r="A200" s="21">
        <f t="shared" si="10"/>
        <v>140</v>
      </c>
      <c r="B200" s="26" t="s">
        <v>159</v>
      </c>
      <c r="C200" s="22">
        <v>2.7</v>
      </c>
      <c r="D200" s="22"/>
      <c r="E200" s="22"/>
      <c r="F200" s="22"/>
      <c r="G200" s="26"/>
      <c r="H200" s="26"/>
      <c r="I200" s="26"/>
      <c r="J200" s="26"/>
      <c r="K200" s="26"/>
      <c r="L200" s="26"/>
      <c r="M200" s="28"/>
      <c r="N200" s="26"/>
    </row>
    <row r="201" spans="1:14" ht="54.75" customHeight="1" hidden="1">
      <c r="A201" s="21">
        <f t="shared" si="10"/>
        <v>141</v>
      </c>
      <c r="B201" s="26" t="s">
        <v>161</v>
      </c>
      <c r="C201" s="22">
        <v>2.7</v>
      </c>
      <c r="D201" s="22"/>
      <c r="E201" s="22"/>
      <c r="F201" s="22"/>
      <c r="G201" s="26"/>
      <c r="H201" s="26"/>
      <c r="I201" s="26"/>
      <c r="J201" s="26"/>
      <c r="K201" s="26"/>
      <c r="L201" s="26"/>
      <c r="M201" s="28"/>
      <c r="N201" s="26"/>
    </row>
    <row r="202" spans="1:14" ht="54.75" customHeight="1" hidden="1">
      <c r="A202" s="21">
        <f t="shared" si="10"/>
        <v>142</v>
      </c>
      <c r="B202" s="26" t="s">
        <v>163</v>
      </c>
      <c r="C202" s="22">
        <v>2.7</v>
      </c>
      <c r="D202" s="22"/>
      <c r="E202" s="22"/>
      <c r="F202" s="22"/>
      <c r="G202" s="26"/>
      <c r="H202" s="26"/>
      <c r="I202" s="26"/>
      <c r="J202" s="26"/>
      <c r="K202" s="26"/>
      <c r="L202" s="26"/>
      <c r="M202" s="28"/>
      <c r="N202" s="26"/>
    </row>
    <row r="203" spans="1:14" ht="54.75" customHeight="1" hidden="1">
      <c r="A203" s="21">
        <f t="shared" si="10"/>
        <v>143</v>
      </c>
      <c r="B203" s="26" t="s">
        <v>165</v>
      </c>
      <c r="C203" s="22">
        <v>2.7</v>
      </c>
      <c r="D203" s="22"/>
      <c r="E203" s="22"/>
      <c r="F203" s="22"/>
      <c r="G203" s="26"/>
      <c r="H203" s="26"/>
      <c r="I203" s="26"/>
      <c r="J203" s="26"/>
      <c r="K203" s="26"/>
      <c r="L203" s="26"/>
      <c r="M203" s="28"/>
      <c r="N203" s="26"/>
    </row>
    <row r="204" spans="1:14" ht="54.75" customHeight="1" hidden="1">
      <c r="A204" s="21">
        <f t="shared" si="10"/>
        <v>144</v>
      </c>
      <c r="B204" s="26" t="s">
        <v>166</v>
      </c>
      <c r="C204" s="22">
        <v>2.7</v>
      </c>
      <c r="D204" s="22"/>
      <c r="E204" s="22"/>
      <c r="F204" s="22"/>
      <c r="G204" s="26"/>
      <c r="H204" s="26"/>
      <c r="I204" s="26"/>
      <c r="J204" s="26"/>
      <c r="K204" s="26"/>
      <c r="L204" s="26"/>
      <c r="M204" s="28"/>
      <c r="N204" s="26"/>
    </row>
    <row r="205" spans="1:14" ht="54.75" customHeight="1" hidden="1">
      <c r="A205" s="21">
        <f t="shared" si="10"/>
        <v>145</v>
      </c>
      <c r="B205" s="26" t="s">
        <v>168</v>
      </c>
      <c r="C205" s="22">
        <v>2.7</v>
      </c>
      <c r="D205" s="22"/>
      <c r="E205" s="22"/>
      <c r="F205" s="22"/>
      <c r="G205" s="26"/>
      <c r="H205" s="26"/>
      <c r="I205" s="26"/>
      <c r="J205" s="26"/>
      <c r="K205" s="26"/>
      <c r="L205" s="26"/>
      <c r="M205" s="28"/>
      <c r="N205" s="26"/>
    </row>
    <row r="206" spans="1:14" ht="54.75" customHeight="1" hidden="1">
      <c r="A206" s="21">
        <f t="shared" si="10"/>
        <v>146</v>
      </c>
      <c r="B206" s="26" t="s">
        <v>169</v>
      </c>
      <c r="C206" s="22">
        <v>2.7</v>
      </c>
      <c r="D206" s="22"/>
      <c r="E206" s="22"/>
      <c r="F206" s="22"/>
      <c r="G206" s="26"/>
      <c r="H206" s="26"/>
      <c r="I206" s="26"/>
      <c r="J206" s="26"/>
      <c r="K206" s="26"/>
      <c r="L206" s="26"/>
      <c r="M206" s="28"/>
      <c r="N206" s="26"/>
    </row>
    <row r="207" spans="1:14" ht="54.75" customHeight="1" hidden="1">
      <c r="A207" s="21">
        <f t="shared" si="10"/>
        <v>147</v>
      </c>
      <c r="B207" s="26" t="s">
        <v>1573</v>
      </c>
      <c r="C207" s="22">
        <v>2.7</v>
      </c>
      <c r="D207" s="22"/>
      <c r="E207" s="22"/>
      <c r="F207" s="22"/>
      <c r="G207" s="26"/>
      <c r="H207" s="26"/>
      <c r="I207" s="26"/>
      <c r="J207" s="26"/>
      <c r="K207" s="26"/>
      <c r="L207" s="26"/>
      <c r="M207" s="28"/>
      <c r="N207" s="26"/>
    </row>
    <row r="208" spans="1:14" ht="54.75" customHeight="1" hidden="1">
      <c r="A208" s="21">
        <f t="shared" si="10"/>
        <v>148</v>
      </c>
      <c r="B208" s="26" t="s">
        <v>1575</v>
      </c>
      <c r="C208" s="22">
        <v>2.7</v>
      </c>
      <c r="D208" s="22"/>
      <c r="E208" s="22"/>
      <c r="F208" s="22"/>
      <c r="G208" s="26"/>
      <c r="H208" s="26"/>
      <c r="I208" s="26"/>
      <c r="J208" s="26"/>
      <c r="K208" s="26"/>
      <c r="L208" s="26"/>
      <c r="M208" s="28"/>
      <c r="N208" s="26"/>
    </row>
    <row r="209" spans="1:14" ht="54.75" customHeight="1" hidden="1">
      <c r="A209" s="21">
        <f t="shared" si="10"/>
        <v>149</v>
      </c>
      <c r="B209" s="26" t="s">
        <v>1576</v>
      </c>
      <c r="C209" s="22">
        <v>2.7</v>
      </c>
      <c r="D209" s="22"/>
      <c r="E209" s="22"/>
      <c r="F209" s="22"/>
      <c r="G209" s="26"/>
      <c r="H209" s="26"/>
      <c r="I209" s="26"/>
      <c r="J209" s="26"/>
      <c r="K209" s="26"/>
      <c r="L209" s="26"/>
      <c r="M209" s="28"/>
      <c r="N209" s="26"/>
    </row>
    <row r="210" spans="1:14" ht="54.75" customHeight="1" hidden="1">
      <c r="A210" s="21">
        <f t="shared" si="10"/>
        <v>150</v>
      </c>
      <c r="B210" s="26" t="s">
        <v>1577</v>
      </c>
      <c r="C210" s="22">
        <v>2.7</v>
      </c>
      <c r="D210" s="22"/>
      <c r="E210" s="22"/>
      <c r="F210" s="22"/>
      <c r="G210" s="26"/>
      <c r="H210" s="26"/>
      <c r="I210" s="26"/>
      <c r="J210" s="26"/>
      <c r="K210" s="26"/>
      <c r="L210" s="26"/>
      <c r="M210" s="28"/>
      <c r="N210" s="26"/>
    </row>
    <row r="211" spans="1:14" ht="54.75" customHeight="1" hidden="1">
      <c r="A211" s="21">
        <f t="shared" si="10"/>
        <v>151</v>
      </c>
      <c r="B211" s="26" t="s">
        <v>1578</v>
      </c>
      <c r="C211" s="22">
        <v>2.7</v>
      </c>
      <c r="D211" s="22"/>
      <c r="E211" s="22"/>
      <c r="F211" s="22"/>
      <c r="G211" s="26"/>
      <c r="H211" s="26"/>
      <c r="I211" s="26"/>
      <c r="J211" s="26"/>
      <c r="K211" s="26"/>
      <c r="L211" s="26"/>
      <c r="M211" s="28"/>
      <c r="N211" s="26"/>
    </row>
    <row r="212" spans="1:14" ht="54.75" customHeight="1" hidden="1">
      <c r="A212" s="21">
        <f t="shared" si="10"/>
        <v>152</v>
      </c>
      <c r="B212" s="26">
        <v>0</v>
      </c>
      <c r="C212" s="22">
        <v>0</v>
      </c>
      <c r="D212" s="22"/>
      <c r="E212" s="22"/>
      <c r="F212" s="22"/>
      <c r="G212" s="26"/>
      <c r="H212" s="26"/>
      <c r="I212" s="26"/>
      <c r="J212" s="26"/>
      <c r="K212" s="26"/>
      <c r="L212" s="26"/>
      <c r="M212" s="28"/>
      <c r="N212" s="26"/>
    </row>
    <row r="213" spans="1:14" ht="54.75" customHeight="1" hidden="1">
      <c r="A213" s="21">
        <f t="shared" si="10"/>
        <v>153</v>
      </c>
      <c r="B213" s="26" t="s">
        <v>130</v>
      </c>
      <c r="C213" s="22">
        <v>3</v>
      </c>
      <c r="D213" s="22"/>
      <c r="E213" s="22"/>
      <c r="F213" s="22"/>
      <c r="G213" s="26"/>
      <c r="H213" s="26"/>
      <c r="I213" s="26"/>
      <c r="J213" s="26"/>
      <c r="K213" s="26"/>
      <c r="L213" s="26"/>
      <c r="M213" s="28"/>
      <c r="N213" s="26"/>
    </row>
    <row r="214" spans="1:14" ht="54.75" customHeight="1" hidden="1">
      <c r="A214" s="21">
        <f t="shared" si="10"/>
        <v>154</v>
      </c>
      <c r="B214" s="26" t="s">
        <v>1581</v>
      </c>
      <c r="C214" s="22">
        <v>3</v>
      </c>
      <c r="D214" s="22"/>
      <c r="E214" s="22"/>
      <c r="F214" s="22"/>
      <c r="G214" s="26"/>
      <c r="H214" s="26"/>
      <c r="I214" s="26"/>
      <c r="J214" s="26"/>
      <c r="K214" s="26"/>
      <c r="L214" s="26"/>
      <c r="M214" s="28"/>
      <c r="N214" s="26"/>
    </row>
    <row r="215" spans="1:14" ht="54.75" customHeight="1" hidden="1">
      <c r="A215" s="21">
        <f t="shared" si="10"/>
        <v>155</v>
      </c>
      <c r="B215" s="26" t="s">
        <v>1583</v>
      </c>
      <c r="C215" s="22">
        <v>3</v>
      </c>
      <c r="D215" s="22"/>
      <c r="E215" s="22"/>
      <c r="F215" s="22"/>
      <c r="G215" s="26"/>
      <c r="H215" s="26"/>
      <c r="I215" s="26"/>
      <c r="J215" s="26"/>
      <c r="K215" s="26"/>
      <c r="L215" s="26"/>
      <c r="M215" s="28"/>
      <c r="N215" s="26"/>
    </row>
    <row r="216" spans="1:14" ht="54.75" customHeight="1" hidden="1">
      <c r="A216" s="21">
        <f t="shared" si="10"/>
        <v>156</v>
      </c>
      <c r="B216" s="26" t="s">
        <v>1579</v>
      </c>
      <c r="C216" s="22">
        <v>3</v>
      </c>
      <c r="D216" s="22"/>
      <c r="E216" s="22"/>
      <c r="F216" s="22"/>
      <c r="G216" s="26"/>
      <c r="H216" s="26"/>
      <c r="I216" s="26"/>
      <c r="J216" s="26"/>
      <c r="K216" s="26"/>
      <c r="L216" s="26"/>
      <c r="M216" s="28"/>
      <c r="N216" s="26"/>
    </row>
    <row r="217" spans="1:14" ht="54.75" customHeight="1" hidden="1">
      <c r="A217" s="21">
        <f t="shared" si="10"/>
        <v>157</v>
      </c>
      <c r="B217" s="26" t="s">
        <v>1590</v>
      </c>
      <c r="C217" s="22">
        <v>2.7</v>
      </c>
      <c r="D217" s="22"/>
      <c r="E217" s="22"/>
      <c r="F217" s="22"/>
      <c r="G217" s="26"/>
      <c r="H217" s="26"/>
      <c r="I217" s="26"/>
      <c r="J217" s="26"/>
      <c r="K217" s="26"/>
      <c r="L217" s="26"/>
      <c r="M217" s="28"/>
      <c r="N217" s="26"/>
    </row>
    <row r="218" spans="1:14" ht="54.75" customHeight="1" hidden="1">
      <c r="A218" s="21">
        <f t="shared" si="10"/>
        <v>158</v>
      </c>
      <c r="B218" s="26" t="s">
        <v>1586</v>
      </c>
      <c r="C218" s="22">
        <v>3</v>
      </c>
      <c r="D218" s="22"/>
      <c r="E218" s="22"/>
      <c r="F218" s="22"/>
      <c r="G218" s="26"/>
      <c r="H218" s="26"/>
      <c r="I218" s="26"/>
      <c r="J218" s="26"/>
      <c r="K218" s="26"/>
      <c r="L218" s="26"/>
      <c r="M218" s="28"/>
      <c r="N218" s="26"/>
    </row>
    <row r="219" spans="1:14" ht="54.75" customHeight="1" hidden="1">
      <c r="A219" s="21">
        <f t="shared" si="10"/>
        <v>159</v>
      </c>
      <c r="B219" s="26" t="s">
        <v>1588</v>
      </c>
      <c r="C219" s="22">
        <v>3</v>
      </c>
      <c r="D219" s="22"/>
      <c r="E219" s="22"/>
      <c r="F219" s="22"/>
      <c r="G219" s="26"/>
      <c r="H219" s="26"/>
      <c r="I219" s="26"/>
      <c r="J219" s="26"/>
      <c r="K219" s="26"/>
      <c r="L219" s="26"/>
      <c r="M219" s="28"/>
      <c r="N219" s="26"/>
    </row>
    <row r="220" spans="1:14" ht="54.75" customHeight="1" hidden="1">
      <c r="A220" s="21">
        <f t="shared" si="10"/>
        <v>160</v>
      </c>
      <c r="B220" s="26" t="s">
        <v>1593</v>
      </c>
      <c r="C220" s="22">
        <v>3</v>
      </c>
      <c r="D220" s="22"/>
      <c r="E220" s="22"/>
      <c r="F220" s="22"/>
      <c r="G220" s="26"/>
      <c r="H220" s="26"/>
      <c r="I220" s="26"/>
      <c r="J220" s="26"/>
      <c r="K220" s="26"/>
      <c r="L220" s="26"/>
      <c r="M220" s="28"/>
      <c r="N220" s="26"/>
    </row>
    <row r="221" spans="1:14" ht="54.75" customHeight="1" hidden="1">
      <c r="A221" s="21">
        <f t="shared" si="10"/>
        <v>161</v>
      </c>
      <c r="B221" s="26" t="s">
        <v>1595</v>
      </c>
      <c r="C221" s="22">
        <v>3</v>
      </c>
      <c r="D221" s="22"/>
      <c r="E221" s="22"/>
      <c r="F221" s="22"/>
      <c r="G221" s="26"/>
      <c r="H221" s="26"/>
      <c r="I221" s="26"/>
      <c r="J221" s="26"/>
      <c r="K221" s="26"/>
      <c r="L221" s="26"/>
      <c r="M221" s="28"/>
      <c r="N221" s="26"/>
    </row>
    <row r="222" spans="1:14" ht="54.75" customHeight="1" hidden="1">
      <c r="A222" s="21">
        <f t="shared" si="10"/>
        <v>162</v>
      </c>
      <c r="B222" s="26" t="s">
        <v>1597</v>
      </c>
      <c r="C222" s="22">
        <v>3</v>
      </c>
      <c r="D222" s="22"/>
      <c r="E222" s="22"/>
      <c r="F222" s="22"/>
      <c r="G222" s="26"/>
      <c r="H222" s="26"/>
      <c r="I222" s="26"/>
      <c r="J222" s="26"/>
      <c r="K222" s="26"/>
      <c r="L222" s="26"/>
      <c r="M222" s="28"/>
      <c r="N222" s="26"/>
    </row>
    <row r="223" spans="1:14" ht="54.75" customHeight="1" hidden="1">
      <c r="A223" s="21">
        <f t="shared" si="10"/>
        <v>163</v>
      </c>
      <c r="B223" s="26" t="s">
        <v>1599</v>
      </c>
      <c r="C223" s="22">
        <v>3</v>
      </c>
      <c r="D223" s="22"/>
      <c r="E223" s="22"/>
      <c r="F223" s="22"/>
      <c r="G223" s="26"/>
      <c r="H223" s="26"/>
      <c r="I223" s="26"/>
      <c r="J223" s="26"/>
      <c r="K223" s="26"/>
      <c r="L223" s="26"/>
      <c r="M223" s="28"/>
      <c r="N223" s="26"/>
    </row>
    <row r="224" spans="1:14" ht="54.75" customHeight="1" hidden="1">
      <c r="A224" s="21">
        <f t="shared" si="10"/>
        <v>164</v>
      </c>
      <c r="B224" s="26" t="s">
        <v>1600</v>
      </c>
      <c r="C224" s="22">
        <v>3</v>
      </c>
      <c r="D224" s="22"/>
      <c r="E224" s="22"/>
      <c r="F224" s="22"/>
      <c r="G224" s="26"/>
      <c r="H224" s="26"/>
      <c r="I224" s="26"/>
      <c r="J224" s="26"/>
      <c r="K224" s="26"/>
      <c r="L224" s="26"/>
      <c r="M224" s="28"/>
      <c r="N224" s="26"/>
    </row>
    <row r="225" spans="1:14" ht="54.75" customHeight="1" hidden="1">
      <c r="A225" s="21">
        <f t="shared" si="10"/>
        <v>165</v>
      </c>
      <c r="B225" s="26" t="s">
        <v>1601</v>
      </c>
      <c r="C225" s="22">
        <v>3</v>
      </c>
      <c r="D225" s="22"/>
      <c r="E225" s="22"/>
      <c r="F225" s="22"/>
      <c r="G225" s="26"/>
      <c r="H225" s="26"/>
      <c r="I225" s="26"/>
      <c r="J225" s="26"/>
      <c r="K225" s="26"/>
      <c r="L225" s="26"/>
      <c r="M225" s="28"/>
      <c r="N225" s="26"/>
    </row>
    <row r="226" spans="1:14" ht="54.75" customHeight="1" hidden="1">
      <c r="A226" s="21">
        <f t="shared" si="10"/>
        <v>166</v>
      </c>
      <c r="B226" s="26" t="s">
        <v>1602</v>
      </c>
      <c r="C226" s="22">
        <v>3</v>
      </c>
      <c r="D226" s="22"/>
      <c r="E226" s="22"/>
      <c r="F226" s="22"/>
      <c r="G226" s="26"/>
      <c r="H226" s="26"/>
      <c r="I226" s="26"/>
      <c r="J226" s="26"/>
      <c r="K226" s="26"/>
      <c r="L226" s="26"/>
      <c r="M226" s="28"/>
      <c r="N226" s="26"/>
    </row>
    <row r="227" spans="1:14" ht="54.75" customHeight="1" hidden="1">
      <c r="A227" s="21">
        <f t="shared" si="10"/>
        <v>167</v>
      </c>
      <c r="B227" s="26" t="s">
        <v>1603</v>
      </c>
      <c r="C227" s="22">
        <v>3</v>
      </c>
      <c r="D227" s="22"/>
      <c r="E227" s="22"/>
      <c r="F227" s="22"/>
      <c r="G227" s="26"/>
      <c r="H227" s="26"/>
      <c r="I227" s="26"/>
      <c r="J227" s="26"/>
      <c r="K227" s="26"/>
      <c r="L227" s="26"/>
      <c r="M227" s="28"/>
      <c r="N227" s="26"/>
    </row>
    <row r="228" spans="1:14" ht="54.75" customHeight="1" hidden="1">
      <c r="A228" s="21">
        <f t="shared" si="10"/>
        <v>168</v>
      </c>
      <c r="B228" s="26" t="s">
        <v>1605</v>
      </c>
      <c r="C228" s="22" t="s">
        <v>1607</v>
      </c>
      <c r="D228" s="22"/>
      <c r="E228" s="22"/>
      <c r="F228" s="22"/>
      <c r="G228" s="26"/>
      <c r="H228" s="26"/>
      <c r="I228" s="26"/>
      <c r="J228" s="26"/>
      <c r="K228" s="26"/>
      <c r="L228" s="26"/>
      <c r="M228" s="28"/>
      <c r="N228" s="26"/>
    </row>
    <row r="229" spans="1:14" ht="54.75" customHeight="1" hidden="1">
      <c r="A229" s="21">
        <f t="shared" si="10"/>
        <v>169</v>
      </c>
      <c r="B229" s="26">
        <v>0</v>
      </c>
      <c r="C229" s="22">
        <v>0</v>
      </c>
      <c r="D229" s="22"/>
      <c r="E229" s="22"/>
      <c r="F229" s="22"/>
      <c r="G229" s="26"/>
      <c r="H229" s="26"/>
      <c r="I229" s="26"/>
      <c r="J229" s="26"/>
      <c r="K229" s="26"/>
      <c r="L229" s="26"/>
      <c r="M229" s="28"/>
      <c r="N229" s="26"/>
    </row>
    <row r="230" spans="1:14" ht="54.75" customHeight="1" hidden="1">
      <c r="A230" s="21">
        <f t="shared" si="10"/>
        <v>170</v>
      </c>
      <c r="B230" s="26" t="s">
        <v>121</v>
      </c>
      <c r="C230" s="22">
        <v>2.7</v>
      </c>
      <c r="D230" s="22"/>
      <c r="E230" s="22"/>
      <c r="F230" s="22"/>
      <c r="G230" s="26"/>
      <c r="H230" s="26"/>
      <c r="I230" s="26"/>
      <c r="J230" s="26"/>
      <c r="K230" s="26"/>
      <c r="L230" s="26"/>
      <c r="M230" s="28"/>
      <c r="N230" s="26"/>
    </row>
    <row r="231" spans="1:14" ht="54.75" customHeight="1" hidden="1">
      <c r="A231" s="21">
        <f t="shared" si="10"/>
        <v>171</v>
      </c>
      <c r="B231" s="26" t="s">
        <v>123</v>
      </c>
      <c r="C231" s="22">
        <v>3</v>
      </c>
      <c r="D231" s="22"/>
      <c r="E231" s="22"/>
      <c r="F231" s="22"/>
      <c r="G231" s="26"/>
      <c r="H231" s="26"/>
      <c r="I231" s="26"/>
      <c r="J231" s="26"/>
      <c r="K231" s="26"/>
      <c r="L231" s="26"/>
      <c r="M231" s="28"/>
      <c r="N231" s="26"/>
    </row>
    <row r="232" spans="1:14" ht="54.75" customHeight="1" hidden="1">
      <c r="A232" s="21">
        <f t="shared" si="10"/>
        <v>172</v>
      </c>
      <c r="B232" s="26" t="s">
        <v>125</v>
      </c>
      <c r="C232" s="22">
        <v>3</v>
      </c>
      <c r="D232" s="22"/>
      <c r="E232" s="22"/>
      <c r="F232" s="22"/>
      <c r="G232" s="26"/>
      <c r="H232" s="26"/>
      <c r="I232" s="26"/>
      <c r="J232" s="26"/>
      <c r="K232" s="26"/>
      <c r="L232" s="26"/>
      <c r="M232" s="28"/>
      <c r="N232" s="26"/>
    </row>
    <row r="233" spans="1:14" ht="54.75" customHeight="1" hidden="1">
      <c r="A233" s="21">
        <f t="shared" si="10"/>
        <v>173</v>
      </c>
      <c r="B233" s="26" t="s">
        <v>127</v>
      </c>
      <c r="C233" s="22">
        <v>3</v>
      </c>
      <c r="D233" s="22"/>
      <c r="E233" s="22"/>
      <c r="F233" s="22"/>
      <c r="G233" s="26"/>
      <c r="H233" s="26"/>
      <c r="I233" s="26"/>
      <c r="J233" s="26"/>
      <c r="K233" s="26"/>
      <c r="L233" s="26"/>
      <c r="M233" s="28"/>
      <c r="N233" s="26"/>
    </row>
    <row r="234" spans="1:14" ht="54.75" customHeight="1" hidden="1">
      <c r="A234" s="21">
        <f t="shared" si="10"/>
        <v>174</v>
      </c>
      <c r="B234" s="26">
        <v>0</v>
      </c>
      <c r="C234" s="22">
        <v>0</v>
      </c>
      <c r="D234" s="22"/>
      <c r="E234" s="22"/>
      <c r="F234" s="22"/>
      <c r="G234" s="26"/>
      <c r="H234" s="26"/>
      <c r="I234" s="26"/>
      <c r="J234" s="26"/>
      <c r="K234" s="26"/>
      <c r="L234" s="26"/>
      <c r="M234" s="28"/>
      <c r="N234" s="26"/>
    </row>
    <row r="235" spans="1:14" ht="54.75" customHeight="1" hidden="1">
      <c r="A235" s="21">
        <f t="shared" si="10"/>
        <v>175</v>
      </c>
      <c r="B235" s="26" t="s">
        <v>68</v>
      </c>
      <c r="C235" s="22">
        <v>2.7</v>
      </c>
      <c r="D235" s="22"/>
      <c r="E235" s="22"/>
      <c r="F235" s="22"/>
      <c r="G235" s="26"/>
      <c r="H235" s="26"/>
      <c r="I235" s="26"/>
      <c r="J235" s="26"/>
      <c r="K235" s="26"/>
      <c r="L235" s="26"/>
      <c r="M235" s="28"/>
      <c r="N235" s="26"/>
    </row>
    <row r="236" spans="1:14" ht="54.75" customHeight="1" hidden="1">
      <c r="A236" s="21">
        <f t="shared" si="10"/>
        <v>176</v>
      </c>
      <c r="B236" s="26" t="s">
        <v>70</v>
      </c>
      <c r="C236" s="22">
        <v>2.7</v>
      </c>
      <c r="D236" s="22"/>
      <c r="E236" s="22"/>
      <c r="F236" s="22"/>
      <c r="G236" s="26"/>
      <c r="H236" s="26"/>
      <c r="I236" s="26"/>
      <c r="J236" s="26"/>
      <c r="K236" s="26"/>
      <c r="L236" s="26"/>
      <c r="M236" s="28"/>
      <c r="N236" s="26"/>
    </row>
    <row r="237" spans="1:14" ht="54.75" customHeight="1" hidden="1">
      <c r="A237" s="21">
        <f t="shared" si="10"/>
        <v>177</v>
      </c>
      <c r="B237" s="26" t="s">
        <v>72</v>
      </c>
      <c r="C237" s="22">
        <v>2.7</v>
      </c>
      <c r="D237" s="22"/>
      <c r="E237" s="22"/>
      <c r="F237" s="22"/>
      <c r="G237" s="26"/>
      <c r="H237" s="26"/>
      <c r="I237" s="26"/>
      <c r="J237" s="26"/>
      <c r="K237" s="26"/>
      <c r="L237" s="26"/>
      <c r="M237" s="28"/>
      <c r="N237" s="26"/>
    </row>
    <row r="238" spans="1:14" ht="54.75" customHeight="1" hidden="1">
      <c r="A238" s="21">
        <f t="shared" si="10"/>
        <v>178</v>
      </c>
      <c r="B238" s="26" t="s">
        <v>74</v>
      </c>
      <c r="C238" s="22">
        <v>2.7</v>
      </c>
      <c r="D238" s="22"/>
      <c r="E238" s="22"/>
      <c r="F238" s="22"/>
      <c r="G238" s="26"/>
      <c r="H238" s="26"/>
      <c r="I238" s="26"/>
      <c r="J238" s="26"/>
      <c r="K238" s="26"/>
      <c r="L238" s="26"/>
      <c r="M238" s="28"/>
      <c r="N238" s="26"/>
    </row>
    <row r="239" spans="1:14" ht="54.75" customHeight="1" hidden="1">
      <c r="A239" s="21">
        <f t="shared" si="10"/>
        <v>179</v>
      </c>
      <c r="B239" s="26" t="s">
        <v>76</v>
      </c>
      <c r="C239" s="22">
        <v>2.7</v>
      </c>
      <c r="D239" s="22"/>
      <c r="E239" s="22"/>
      <c r="F239" s="22"/>
      <c r="G239" s="26"/>
      <c r="H239" s="26"/>
      <c r="I239" s="26"/>
      <c r="J239" s="26"/>
      <c r="K239" s="26"/>
      <c r="L239" s="26"/>
      <c r="M239" s="28"/>
      <c r="N239" s="26"/>
    </row>
    <row r="240" spans="1:14" ht="54.75" customHeight="1" hidden="1">
      <c r="A240" s="21">
        <f t="shared" si="10"/>
        <v>180</v>
      </c>
      <c r="B240" s="26" t="s">
        <v>78</v>
      </c>
      <c r="C240" s="22">
        <v>2.7</v>
      </c>
      <c r="D240" s="22"/>
      <c r="E240" s="22"/>
      <c r="F240" s="22"/>
      <c r="G240" s="26"/>
      <c r="H240" s="26"/>
      <c r="I240" s="26"/>
      <c r="J240" s="26"/>
      <c r="K240" s="26"/>
      <c r="L240" s="26"/>
      <c r="M240" s="28"/>
      <c r="N240" s="26"/>
    </row>
    <row r="241" spans="1:14" ht="54.75" customHeight="1" hidden="1">
      <c r="A241" s="21">
        <f t="shared" si="10"/>
        <v>181</v>
      </c>
      <c r="B241" s="26" t="s">
        <v>98</v>
      </c>
      <c r="C241" s="22">
        <v>2.7</v>
      </c>
      <c r="D241" s="22"/>
      <c r="E241" s="22"/>
      <c r="F241" s="22"/>
      <c r="G241" s="26"/>
      <c r="H241" s="26"/>
      <c r="I241" s="26"/>
      <c r="J241" s="26"/>
      <c r="K241" s="26"/>
      <c r="L241" s="26"/>
      <c r="M241" s="28"/>
      <c r="N241" s="26"/>
    </row>
    <row r="242" spans="1:14" ht="54.75" customHeight="1" hidden="1">
      <c r="A242" s="21">
        <f t="shared" si="10"/>
        <v>182</v>
      </c>
      <c r="B242" s="26" t="s">
        <v>81</v>
      </c>
      <c r="C242" s="22">
        <v>3</v>
      </c>
      <c r="D242" s="22"/>
      <c r="E242" s="22"/>
      <c r="F242" s="22"/>
      <c r="G242" s="26"/>
      <c r="H242" s="26"/>
      <c r="I242" s="26"/>
      <c r="J242" s="26"/>
      <c r="K242" s="26"/>
      <c r="L242" s="26"/>
      <c r="M242" s="28"/>
      <c r="N242" s="26"/>
    </row>
    <row r="243" spans="1:14" ht="54.75" customHeight="1" hidden="1">
      <c r="A243" s="21">
        <f t="shared" si="10"/>
        <v>183</v>
      </c>
      <c r="B243" s="26" t="s">
        <v>83</v>
      </c>
      <c r="C243" s="22">
        <v>2.7</v>
      </c>
      <c r="D243" s="22"/>
      <c r="E243" s="22"/>
      <c r="F243" s="22"/>
      <c r="G243" s="26"/>
      <c r="H243" s="26"/>
      <c r="I243" s="26"/>
      <c r="J243" s="26"/>
      <c r="K243" s="26"/>
      <c r="L243" s="26"/>
      <c r="M243" s="28"/>
      <c r="N243" s="26"/>
    </row>
    <row r="244" spans="1:14" ht="54.75" customHeight="1" hidden="1">
      <c r="A244" s="21">
        <f t="shared" si="10"/>
        <v>184</v>
      </c>
      <c r="B244" s="26" t="s">
        <v>85</v>
      </c>
      <c r="C244" s="22">
        <v>2.7</v>
      </c>
      <c r="D244" s="22"/>
      <c r="E244" s="22"/>
      <c r="F244" s="22"/>
      <c r="G244" s="26"/>
      <c r="H244" s="26"/>
      <c r="I244" s="26"/>
      <c r="J244" s="26"/>
      <c r="K244" s="26"/>
      <c r="L244" s="26"/>
      <c r="M244" s="28"/>
      <c r="N244" s="26"/>
    </row>
    <row r="245" spans="1:14" ht="54.75" customHeight="1" hidden="1">
      <c r="A245" s="21">
        <f t="shared" si="10"/>
        <v>185</v>
      </c>
      <c r="B245" s="26" t="s">
        <v>88</v>
      </c>
      <c r="C245" s="22">
        <v>3</v>
      </c>
      <c r="D245" s="22"/>
      <c r="E245" s="22"/>
      <c r="F245" s="22"/>
      <c r="G245" s="26"/>
      <c r="H245" s="26"/>
      <c r="I245" s="26"/>
      <c r="J245" s="26"/>
      <c r="K245" s="26"/>
      <c r="L245" s="26"/>
      <c r="M245" s="28"/>
      <c r="N245" s="26"/>
    </row>
    <row r="246" spans="1:14" ht="54.75" customHeight="1" hidden="1">
      <c r="A246" s="21">
        <f t="shared" si="10"/>
        <v>186</v>
      </c>
      <c r="B246" s="26" t="s">
        <v>89</v>
      </c>
      <c r="C246" s="22">
        <v>3</v>
      </c>
      <c r="D246" s="22"/>
      <c r="E246" s="22"/>
      <c r="F246" s="22"/>
      <c r="G246" s="26"/>
      <c r="H246" s="26"/>
      <c r="I246" s="26"/>
      <c r="J246" s="26"/>
      <c r="K246" s="26"/>
      <c r="L246" s="26"/>
      <c r="M246" s="28"/>
      <c r="N246" s="26"/>
    </row>
    <row r="247" spans="1:14" ht="54.75" customHeight="1" hidden="1">
      <c r="A247" s="21">
        <f t="shared" si="10"/>
        <v>187</v>
      </c>
      <c r="B247" s="26" t="s">
        <v>90</v>
      </c>
      <c r="C247" s="22">
        <v>3</v>
      </c>
      <c r="D247" s="22"/>
      <c r="E247" s="22"/>
      <c r="F247" s="22"/>
      <c r="G247" s="26"/>
      <c r="H247" s="26"/>
      <c r="I247" s="26"/>
      <c r="J247" s="26"/>
      <c r="K247" s="26"/>
      <c r="L247" s="26"/>
      <c r="M247" s="28"/>
      <c r="N247" s="26"/>
    </row>
    <row r="248" spans="1:14" ht="54.75" customHeight="1" hidden="1">
      <c r="A248" s="21">
        <f t="shared" si="10"/>
        <v>188</v>
      </c>
      <c r="B248" s="26" t="s">
        <v>92</v>
      </c>
      <c r="C248" s="22">
        <v>3</v>
      </c>
      <c r="D248" s="22"/>
      <c r="E248" s="22"/>
      <c r="F248" s="22"/>
      <c r="G248" s="26"/>
      <c r="H248" s="26"/>
      <c r="I248" s="26"/>
      <c r="J248" s="26"/>
      <c r="K248" s="26"/>
      <c r="L248" s="26"/>
      <c r="M248" s="28"/>
      <c r="N248" s="26"/>
    </row>
    <row r="249" spans="1:14" ht="54.75" customHeight="1" hidden="1">
      <c r="A249" s="21">
        <f t="shared" si="10"/>
        <v>189</v>
      </c>
      <c r="B249" s="26" t="s">
        <v>94</v>
      </c>
      <c r="C249" s="22">
        <v>2.7</v>
      </c>
      <c r="D249" s="22"/>
      <c r="E249" s="22"/>
      <c r="F249" s="22"/>
      <c r="G249" s="26"/>
      <c r="H249" s="26"/>
      <c r="I249" s="26"/>
      <c r="J249" s="26"/>
      <c r="K249" s="26"/>
      <c r="L249" s="26"/>
      <c r="M249" s="28"/>
      <c r="N249" s="26"/>
    </row>
    <row r="250" spans="1:14" ht="54.75" customHeight="1" hidden="1">
      <c r="A250" s="21">
        <f t="shared" si="10"/>
        <v>190</v>
      </c>
      <c r="B250" s="26" t="s">
        <v>95</v>
      </c>
      <c r="C250" s="22">
        <v>3</v>
      </c>
      <c r="D250" s="22"/>
      <c r="E250" s="22"/>
      <c r="F250" s="22"/>
      <c r="G250" s="26"/>
      <c r="H250" s="26"/>
      <c r="I250" s="26"/>
      <c r="J250" s="26"/>
      <c r="K250" s="26"/>
      <c r="L250" s="26"/>
      <c r="M250" s="28"/>
      <c r="N250" s="26"/>
    </row>
    <row r="251" spans="1:14" ht="54.75" customHeight="1" hidden="1">
      <c r="A251" s="21">
        <f t="shared" si="10"/>
        <v>191</v>
      </c>
      <c r="B251" s="26" t="s">
        <v>96</v>
      </c>
      <c r="C251" s="22">
        <v>3</v>
      </c>
      <c r="D251" s="22"/>
      <c r="E251" s="22"/>
      <c r="F251" s="22"/>
      <c r="G251" s="26"/>
      <c r="H251" s="26"/>
      <c r="I251" s="26"/>
      <c r="J251" s="26"/>
      <c r="K251" s="26"/>
      <c r="L251" s="26"/>
      <c r="M251" s="28"/>
      <c r="N251" s="26"/>
    </row>
    <row r="252" spans="1:14" ht="54.75" customHeight="1" hidden="1">
      <c r="A252" s="21">
        <f t="shared" si="10"/>
        <v>192</v>
      </c>
      <c r="B252" s="26" t="s">
        <v>97</v>
      </c>
      <c r="C252" s="22">
        <v>3</v>
      </c>
      <c r="D252" s="22"/>
      <c r="E252" s="22"/>
      <c r="F252" s="22"/>
      <c r="G252" s="26"/>
      <c r="H252" s="26"/>
      <c r="I252" s="26"/>
      <c r="J252" s="26"/>
      <c r="K252" s="26"/>
      <c r="L252" s="26"/>
      <c r="M252" s="28"/>
      <c r="N252" s="26"/>
    </row>
    <row r="253" spans="1:14" ht="54.75" customHeight="1" hidden="1">
      <c r="A253" s="21">
        <f t="shared" si="10"/>
        <v>193</v>
      </c>
      <c r="B253" s="26">
        <v>0</v>
      </c>
      <c r="C253" s="22">
        <v>0</v>
      </c>
      <c r="D253" s="22"/>
      <c r="E253" s="22"/>
      <c r="F253" s="22"/>
      <c r="G253" s="26"/>
      <c r="H253" s="26"/>
      <c r="I253" s="26"/>
      <c r="J253" s="26"/>
      <c r="K253" s="26"/>
      <c r="L253" s="26"/>
      <c r="M253" s="28"/>
      <c r="N253" s="26"/>
    </row>
    <row r="254" spans="1:14" ht="54.75" customHeight="1" hidden="1">
      <c r="A254" s="21">
        <f t="shared" si="10"/>
        <v>194</v>
      </c>
      <c r="B254" s="26" t="s">
        <v>102</v>
      </c>
      <c r="C254" s="22">
        <v>3.5</v>
      </c>
      <c r="D254" s="22"/>
      <c r="E254" s="22"/>
      <c r="F254" s="22"/>
      <c r="G254" s="26"/>
      <c r="H254" s="26"/>
      <c r="I254" s="26"/>
      <c r="J254" s="26"/>
      <c r="K254" s="26"/>
      <c r="L254" s="26"/>
      <c r="M254" s="28"/>
      <c r="N254" s="26"/>
    </row>
    <row r="255" spans="1:14" ht="54.75" customHeight="1" hidden="1">
      <c r="A255" s="21">
        <f aca="true" t="shared" si="11" ref="A255:A302">A254+1</f>
        <v>195</v>
      </c>
      <c r="B255" s="26" t="s">
        <v>100</v>
      </c>
      <c r="C255" s="22">
        <v>3.5</v>
      </c>
      <c r="D255" s="22"/>
      <c r="E255" s="22"/>
      <c r="F255" s="22"/>
      <c r="G255" s="26"/>
      <c r="H255" s="26"/>
      <c r="I255" s="26"/>
      <c r="J255" s="26"/>
      <c r="K255" s="26"/>
      <c r="L255" s="26"/>
      <c r="M255" s="28"/>
      <c r="N255" s="26"/>
    </row>
    <row r="256" spans="1:14" ht="54.75" customHeight="1" hidden="1">
      <c r="A256" s="21">
        <f t="shared" si="11"/>
        <v>196</v>
      </c>
      <c r="B256" s="26" t="s">
        <v>104</v>
      </c>
      <c r="C256" s="22">
        <v>3.2</v>
      </c>
      <c r="D256" s="22"/>
      <c r="E256" s="22"/>
      <c r="F256" s="22"/>
      <c r="G256" s="26"/>
      <c r="H256" s="26"/>
      <c r="I256" s="26"/>
      <c r="J256" s="26"/>
      <c r="K256" s="26"/>
      <c r="L256" s="26"/>
      <c r="M256" s="28"/>
      <c r="N256" s="26"/>
    </row>
    <row r="257" spans="1:14" ht="54.75" customHeight="1" hidden="1">
      <c r="A257" s="21">
        <f t="shared" si="11"/>
        <v>197</v>
      </c>
      <c r="B257" s="26" t="s">
        <v>106</v>
      </c>
      <c r="C257" s="22">
        <v>3.2</v>
      </c>
      <c r="D257" s="22"/>
      <c r="E257" s="22"/>
      <c r="F257" s="22"/>
      <c r="G257" s="26"/>
      <c r="H257" s="26"/>
      <c r="I257" s="26"/>
      <c r="J257" s="26"/>
      <c r="K257" s="26"/>
      <c r="L257" s="26"/>
      <c r="M257" s="28"/>
      <c r="N257" s="26"/>
    </row>
    <row r="258" spans="1:14" ht="54.75" customHeight="1" hidden="1">
      <c r="A258" s="21">
        <f t="shared" si="11"/>
        <v>198</v>
      </c>
      <c r="B258" s="26" t="s">
        <v>108</v>
      </c>
      <c r="C258" s="22">
        <v>4</v>
      </c>
      <c r="D258" s="22"/>
      <c r="E258" s="22"/>
      <c r="F258" s="22"/>
      <c r="G258" s="26"/>
      <c r="H258" s="26"/>
      <c r="I258" s="26"/>
      <c r="J258" s="26"/>
      <c r="K258" s="26"/>
      <c r="L258" s="26"/>
      <c r="M258" s="28"/>
      <c r="N258" s="26"/>
    </row>
    <row r="259" spans="1:14" ht="54.75" customHeight="1" hidden="1">
      <c r="A259" s="21">
        <f t="shared" si="11"/>
        <v>199</v>
      </c>
      <c r="B259" s="26" t="s">
        <v>110</v>
      </c>
      <c r="C259" s="22">
        <v>4</v>
      </c>
      <c r="D259" s="22"/>
      <c r="E259" s="22"/>
      <c r="F259" s="22"/>
      <c r="G259" s="26"/>
      <c r="H259" s="26"/>
      <c r="I259" s="26"/>
      <c r="J259" s="26"/>
      <c r="K259" s="26"/>
      <c r="L259" s="26"/>
      <c r="M259" s="28"/>
      <c r="N259" s="26"/>
    </row>
    <row r="260" spans="1:14" ht="54.75" customHeight="1" hidden="1">
      <c r="A260" s="21">
        <f t="shared" si="11"/>
        <v>200</v>
      </c>
      <c r="B260" s="26" t="s">
        <v>112</v>
      </c>
      <c r="C260" s="22">
        <v>4</v>
      </c>
      <c r="D260" s="22"/>
      <c r="E260" s="22"/>
      <c r="F260" s="22"/>
      <c r="G260" s="26"/>
      <c r="H260" s="26"/>
      <c r="I260" s="26"/>
      <c r="J260" s="26"/>
      <c r="K260" s="26"/>
      <c r="L260" s="26"/>
      <c r="M260" s="28"/>
      <c r="N260" s="26"/>
    </row>
    <row r="261" spans="1:14" ht="54.75" customHeight="1" hidden="1">
      <c r="A261" s="21">
        <f t="shared" si="11"/>
        <v>201</v>
      </c>
      <c r="B261" s="26" t="s">
        <v>114</v>
      </c>
      <c r="C261" s="22">
        <v>3.5</v>
      </c>
      <c r="D261" s="22"/>
      <c r="E261" s="22"/>
      <c r="F261" s="22"/>
      <c r="G261" s="26"/>
      <c r="H261" s="26"/>
      <c r="I261" s="26"/>
      <c r="J261" s="26"/>
      <c r="K261" s="26"/>
      <c r="L261" s="26"/>
      <c r="M261" s="28"/>
      <c r="N261" s="26"/>
    </row>
    <row r="262" spans="1:14" ht="54.75" customHeight="1" hidden="1">
      <c r="A262" s="21">
        <f t="shared" si="11"/>
        <v>202</v>
      </c>
      <c r="B262" s="26" t="s">
        <v>116</v>
      </c>
      <c r="C262" s="22">
        <v>3.5</v>
      </c>
      <c r="D262" s="22"/>
      <c r="E262" s="22"/>
      <c r="F262" s="22"/>
      <c r="G262" s="26"/>
      <c r="H262" s="26"/>
      <c r="I262" s="26"/>
      <c r="J262" s="26"/>
      <c r="K262" s="26"/>
      <c r="L262" s="26"/>
      <c r="M262" s="28"/>
      <c r="N262" s="26"/>
    </row>
    <row r="263" spans="1:14" ht="54.75" customHeight="1" hidden="1">
      <c r="A263" s="21">
        <f t="shared" si="11"/>
        <v>203</v>
      </c>
      <c r="B263" s="26" t="s">
        <v>118</v>
      </c>
      <c r="C263" s="22">
        <v>3.2</v>
      </c>
      <c r="D263" s="22"/>
      <c r="E263" s="22"/>
      <c r="F263" s="22"/>
      <c r="G263" s="26"/>
      <c r="H263" s="26"/>
      <c r="I263" s="26"/>
      <c r="J263" s="26"/>
      <c r="K263" s="26"/>
      <c r="L263" s="26"/>
      <c r="M263" s="28"/>
      <c r="N263" s="26"/>
    </row>
    <row r="264" spans="1:14" ht="54.75" customHeight="1" hidden="1">
      <c r="A264" s="21">
        <f t="shared" si="11"/>
        <v>204</v>
      </c>
      <c r="B264" s="26">
        <v>0</v>
      </c>
      <c r="C264" s="22">
        <v>0</v>
      </c>
      <c r="D264" s="22"/>
      <c r="E264" s="22"/>
      <c r="F264" s="22"/>
      <c r="G264" s="26"/>
      <c r="H264" s="26"/>
      <c r="I264" s="26"/>
      <c r="J264" s="26"/>
      <c r="K264" s="26"/>
      <c r="L264" s="26"/>
      <c r="M264" s="28"/>
      <c r="N264" s="26"/>
    </row>
    <row r="265" spans="1:14" ht="54.75" customHeight="1" hidden="1">
      <c r="A265" s="21">
        <f t="shared" si="11"/>
        <v>205</v>
      </c>
      <c r="B265" s="26" t="s">
        <v>64</v>
      </c>
      <c r="C265" s="22" t="s">
        <v>66</v>
      </c>
      <c r="D265" s="22"/>
      <c r="E265" s="22"/>
      <c r="F265" s="22"/>
      <c r="G265" s="26"/>
      <c r="H265" s="26"/>
      <c r="I265" s="26"/>
      <c r="J265" s="26"/>
      <c r="K265" s="26"/>
      <c r="L265" s="26"/>
      <c r="M265" s="28"/>
      <c r="N265" s="26"/>
    </row>
    <row r="266" spans="1:14" ht="54.75" customHeight="1" hidden="1">
      <c r="A266" s="21">
        <f t="shared" si="11"/>
        <v>206</v>
      </c>
      <c r="B266" s="26" t="s">
        <v>62</v>
      </c>
      <c r="C266" s="22">
        <v>3</v>
      </c>
      <c r="D266" s="22"/>
      <c r="E266" s="22"/>
      <c r="F266" s="22"/>
      <c r="G266" s="26"/>
      <c r="H266" s="26"/>
      <c r="I266" s="26"/>
      <c r="J266" s="26"/>
      <c r="K266" s="26"/>
      <c r="L266" s="26"/>
      <c r="M266" s="28"/>
      <c r="N266" s="26"/>
    </row>
    <row r="267" spans="1:14" ht="54.75" customHeight="1" hidden="1">
      <c r="A267" s="21">
        <f t="shared" si="11"/>
        <v>207</v>
      </c>
      <c r="B267" s="26" t="s">
        <v>60</v>
      </c>
      <c r="C267" s="22">
        <v>4</v>
      </c>
      <c r="D267" s="22"/>
      <c r="E267" s="22"/>
      <c r="F267" s="22"/>
      <c r="G267" s="26"/>
      <c r="H267" s="26"/>
      <c r="I267" s="26"/>
      <c r="J267" s="26"/>
      <c r="K267" s="26"/>
      <c r="L267" s="26"/>
      <c r="M267" s="28"/>
      <c r="N267" s="26"/>
    </row>
    <row r="268" spans="1:14" ht="54.75" customHeight="1" hidden="1">
      <c r="A268" s="21">
        <f t="shared" si="11"/>
        <v>208</v>
      </c>
      <c r="B268" s="26" t="s">
        <v>51</v>
      </c>
      <c r="C268" s="22">
        <v>3.2</v>
      </c>
      <c r="D268" s="22"/>
      <c r="E268" s="22"/>
      <c r="F268" s="22"/>
      <c r="G268" s="26"/>
      <c r="H268" s="26"/>
      <c r="I268" s="26"/>
      <c r="J268" s="26"/>
      <c r="K268" s="26"/>
      <c r="L268" s="26"/>
      <c r="M268" s="28"/>
      <c r="N268" s="26"/>
    </row>
    <row r="269" spans="1:14" ht="54.75" customHeight="1" hidden="1">
      <c r="A269" s="21">
        <f t="shared" si="11"/>
        <v>209</v>
      </c>
      <c r="B269" s="26" t="s">
        <v>53</v>
      </c>
      <c r="C269" s="22">
        <v>3.5</v>
      </c>
      <c r="D269" s="22"/>
      <c r="E269" s="22"/>
      <c r="F269" s="22"/>
      <c r="G269" s="26"/>
      <c r="H269" s="26"/>
      <c r="I269" s="26"/>
      <c r="J269" s="26"/>
      <c r="K269" s="26"/>
      <c r="L269" s="26"/>
      <c r="M269" s="28"/>
      <c r="N269" s="26"/>
    </row>
    <row r="270" spans="1:14" ht="54.75" customHeight="1" hidden="1">
      <c r="A270" s="21">
        <f t="shared" si="11"/>
        <v>210</v>
      </c>
      <c r="B270" s="26" t="s">
        <v>55</v>
      </c>
      <c r="C270" s="22">
        <v>3.5</v>
      </c>
      <c r="D270" s="22"/>
      <c r="E270" s="22"/>
      <c r="F270" s="22"/>
      <c r="G270" s="26"/>
      <c r="H270" s="26"/>
      <c r="I270" s="26"/>
      <c r="J270" s="26"/>
      <c r="K270" s="26"/>
      <c r="L270" s="26"/>
      <c r="M270" s="28"/>
      <c r="N270" s="26"/>
    </row>
    <row r="271" spans="1:14" ht="54.75" customHeight="1" hidden="1">
      <c r="A271" s="21">
        <f t="shared" si="11"/>
        <v>211</v>
      </c>
      <c r="B271" s="26" t="s">
        <v>57</v>
      </c>
      <c r="C271" s="22" t="s">
        <v>59</v>
      </c>
      <c r="D271" s="22"/>
      <c r="E271" s="22"/>
      <c r="F271" s="22"/>
      <c r="G271" s="26"/>
      <c r="H271" s="26"/>
      <c r="I271" s="26"/>
      <c r="J271" s="26"/>
      <c r="K271" s="26"/>
      <c r="L271" s="26"/>
      <c r="M271" s="28"/>
      <c r="N271" s="26"/>
    </row>
    <row r="272" spans="1:14" ht="54.75" customHeight="1" hidden="1">
      <c r="A272" s="21">
        <f t="shared" si="11"/>
        <v>212</v>
      </c>
      <c r="B272" s="26">
        <v>0</v>
      </c>
      <c r="C272" s="22">
        <v>0</v>
      </c>
      <c r="D272" s="22"/>
      <c r="E272" s="22"/>
      <c r="F272" s="22"/>
      <c r="G272" s="26"/>
      <c r="H272" s="26"/>
      <c r="I272" s="26"/>
      <c r="J272" s="26"/>
      <c r="K272" s="26"/>
      <c r="L272" s="26"/>
      <c r="M272" s="28"/>
      <c r="N272" s="26"/>
    </row>
    <row r="273" spans="1:14" ht="54.75" customHeight="1" hidden="1">
      <c r="A273" s="21">
        <f t="shared" si="11"/>
        <v>213</v>
      </c>
      <c r="B273" s="26" t="s">
        <v>36</v>
      </c>
      <c r="C273" s="22">
        <v>2.7</v>
      </c>
      <c r="D273" s="22"/>
      <c r="E273" s="22"/>
      <c r="F273" s="22"/>
      <c r="G273" s="26"/>
      <c r="H273" s="26"/>
      <c r="I273" s="26"/>
      <c r="J273" s="26"/>
      <c r="K273" s="26"/>
      <c r="L273" s="26"/>
      <c r="M273" s="28"/>
      <c r="N273" s="26"/>
    </row>
    <row r="274" spans="1:14" ht="54.75" customHeight="1" hidden="1">
      <c r="A274" s="21">
        <f t="shared" si="11"/>
        <v>214</v>
      </c>
      <c r="B274" s="26" t="s">
        <v>38</v>
      </c>
      <c r="C274" s="22">
        <v>2.7</v>
      </c>
      <c r="D274" s="22"/>
      <c r="E274" s="22"/>
      <c r="F274" s="22"/>
      <c r="G274" s="26"/>
      <c r="H274" s="26"/>
      <c r="I274" s="26"/>
      <c r="J274" s="26"/>
      <c r="K274" s="26"/>
      <c r="L274" s="26"/>
      <c r="M274" s="28"/>
      <c r="N274" s="26"/>
    </row>
    <row r="275" spans="1:14" ht="54.75" customHeight="1" hidden="1">
      <c r="A275" s="21">
        <f t="shared" si="11"/>
        <v>215</v>
      </c>
      <c r="B275" s="26" t="s">
        <v>32</v>
      </c>
      <c r="C275" s="22">
        <v>2.7</v>
      </c>
      <c r="D275" s="22"/>
      <c r="E275" s="22"/>
      <c r="F275" s="22"/>
      <c r="G275" s="26"/>
      <c r="H275" s="26"/>
      <c r="I275" s="26"/>
      <c r="J275" s="26"/>
      <c r="K275" s="26"/>
      <c r="L275" s="26"/>
      <c r="M275" s="28"/>
      <c r="N275" s="26"/>
    </row>
    <row r="276" spans="1:14" ht="54.75" customHeight="1" hidden="1">
      <c r="A276" s="21">
        <f t="shared" si="11"/>
        <v>216</v>
      </c>
      <c r="B276" s="26" t="s">
        <v>34</v>
      </c>
      <c r="C276" s="22">
        <v>2.7</v>
      </c>
      <c r="D276" s="22"/>
      <c r="E276" s="22"/>
      <c r="F276" s="22"/>
      <c r="G276" s="26"/>
      <c r="H276" s="26"/>
      <c r="I276" s="26"/>
      <c r="J276" s="26"/>
      <c r="K276" s="26"/>
      <c r="L276" s="26"/>
      <c r="M276" s="28"/>
      <c r="N276" s="26"/>
    </row>
    <row r="277" spans="1:14" ht="54.75" customHeight="1" hidden="1">
      <c r="A277" s="21">
        <f t="shared" si="11"/>
        <v>217</v>
      </c>
      <c r="B277" s="26" t="s">
        <v>40</v>
      </c>
      <c r="C277" s="22">
        <v>2.7</v>
      </c>
      <c r="D277" s="22"/>
      <c r="E277" s="22"/>
      <c r="F277" s="22"/>
      <c r="G277" s="26"/>
      <c r="H277" s="26"/>
      <c r="I277" s="26"/>
      <c r="J277" s="26"/>
      <c r="K277" s="26"/>
      <c r="L277" s="26"/>
      <c r="M277" s="28"/>
      <c r="N277" s="26"/>
    </row>
    <row r="278" spans="1:14" ht="54.75" customHeight="1" hidden="1">
      <c r="A278" s="21">
        <f t="shared" si="11"/>
        <v>218</v>
      </c>
      <c r="B278" s="26" t="s">
        <v>41</v>
      </c>
      <c r="C278" s="22">
        <v>2.7</v>
      </c>
      <c r="D278" s="22"/>
      <c r="E278" s="22"/>
      <c r="F278" s="22"/>
      <c r="G278" s="26"/>
      <c r="H278" s="26"/>
      <c r="I278" s="26"/>
      <c r="J278" s="26"/>
      <c r="K278" s="26"/>
      <c r="L278" s="26"/>
      <c r="M278" s="28"/>
      <c r="N278" s="26"/>
    </row>
    <row r="279" spans="1:14" ht="54.75" customHeight="1" hidden="1">
      <c r="A279" s="21">
        <f t="shared" si="11"/>
        <v>219</v>
      </c>
      <c r="B279" s="26" t="s">
        <v>42</v>
      </c>
      <c r="C279" s="22">
        <v>2.7</v>
      </c>
      <c r="D279" s="22"/>
      <c r="E279" s="22"/>
      <c r="F279" s="22"/>
      <c r="G279" s="26"/>
      <c r="H279" s="26"/>
      <c r="I279" s="26"/>
      <c r="J279" s="26"/>
      <c r="K279" s="26"/>
      <c r="L279" s="26"/>
      <c r="M279" s="28"/>
      <c r="N279" s="26"/>
    </row>
    <row r="280" spans="1:14" ht="54.75" customHeight="1" hidden="1">
      <c r="A280" s="21">
        <f t="shared" si="11"/>
        <v>220</v>
      </c>
      <c r="B280" s="26" t="s">
        <v>45</v>
      </c>
      <c r="C280" s="22">
        <v>2.7</v>
      </c>
      <c r="D280" s="22"/>
      <c r="E280" s="22"/>
      <c r="F280" s="22"/>
      <c r="G280" s="26"/>
      <c r="H280" s="26"/>
      <c r="I280" s="26"/>
      <c r="J280" s="26"/>
      <c r="K280" s="26"/>
      <c r="L280" s="26"/>
      <c r="M280" s="28"/>
      <c r="N280" s="26"/>
    </row>
    <row r="281" spans="1:14" ht="54.75" customHeight="1" hidden="1">
      <c r="A281" s="21">
        <f t="shared" si="11"/>
        <v>221</v>
      </c>
      <c r="B281" s="26" t="s">
        <v>47</v>
      </c>
      <c r="C281" s="22">
        <v>2.7</v>
      </c>
      <c r="D281" s="22"/>
      <c r="E281" s="22"/>
      <c r="F281" s="22"/>
      <c r="G281" s="26"/>
      <c r="H281" s="26"/>
      <c r="I281" s="26"/>
      <c r="J281" s="26"/>
      <c r="K281" s="26"/>
      <c r="L281" s="26"/>
      <c r="M281" s="28"/>
      <c r="N281" s="26"/>
    </row>
    <row r="282" spans="1:14" ht="54.75" customHeight="1" hidden="1">
      <c r="A282" s="21">
        <f t="shared" si="11"/>
        <v>222</v>
      </c>
      <c r="B282" s="26" t="s">
        <v>48</v>
      </c>
      <c r="C282" s="22">
        <v>2.7</v>
      </c>
      <c r="D282" s="22"/>
      <c r="E282" s="22"/>
      <c r="F282" s="22"/>
      <c r="G282" s="26"/>
      <c r="H282" s="26"/>
      <c r="I282" s="26"/>
      <c r="J282" s="26"/>
      <c r="K282" s="26"/>
      <c r="L282" s="26"/>
      <c r="M282" s="28"/>
      <c r="N282" s="26"/>
    </row>
    <row r="283" spans="1:14" ht="54.75" customHeight="1" hidden="1">
      <c r="A283" s="21">
        <f t="shared" si="11"/>
        <v>223</v>
      </c>
      <c r="B283" s="26" t="s">
        <v>29</v>
      </c>
      <c r="C283" s="22" t="s">
        <v>31</v>
      </c>
      <c r="D283" s="22"/>
      <c r="E283" s="22"/>
      <c r="F283" s="22"/>
      <c r="G283" s="26"/>
      <c r="H283" s="26"/>
      <c r="I283" s="26"/>
      <c r="J283" s="26"/>
      <c r="K283" s="26"/>
      <c r="L283" s="26"/>
      <c r="M283" s="28"/>
      <c r="N283" s="26"/>
    </row>
    <row r="284" spans="1:14" ht="54.75" customHeight="1" hidden="1">
      <c r="A284" s="21">
        <f t="shared" si="11"/>
        <v>224</v>
      </c>
      <c r="B284" s="26" t="s">
        <v>27</v>
      </c>
      <c r="C284" s="22">
        <v>2.7</v>
      </c>
      <c r="D284" s="22"/>
      <c r="E284" s="22"/>
      <c r="F284" s="22"/>
      <c r="G284" s="26"/>
      <c r="H284" s="26"/>
      <c r="I284" s="26"/>
      <c r="J284" s="26"/>
      <c r="K284" s="26"/>
      <c r="L284" s="26"/>
      <c r="M284" s="28"/>
      <c r="N284" s="26"/>
    </row>
    <row r="285" spans="1:14" ht="54.75" customHeight="1" hidden="1">
      <c r="A285" s="21">
        <f t="shared" si="11"/>
        <v>225</v>
      </c>
      <c r="B285" s="26"/>
      <c r="C285" s="26"/>
      <c r="D285" s="22"/>
      <c r="E285" s="22"/>
      <c r="F285" s="22"/>
      <c r="G285" s="26"/>
      <c r="H285" s="26"/>
      <c r="I285" s="26"/>
      <c r="J285" s="26"/>
      <c r="K285" s="26"/>
      <c r="L285" s="26"/>
      <c r="M285" s="28"/>
      <c r="N285" s="26"/>
    </row>
    <row r="286" spans="1:14" ht="54.75" customHeight="1" hidden="1">
      <c r="A286" s="21">
        <f t="shared" si="11"/>
        <v>226</v>
      </c>
      <c r="B286" s="26" t="s">
        <v>171</v>
      </c>
      <c r="C286" s="22">
        <v>3</v>
      </c>
      <c r="D286" s="22"/>
      <c r="E286" s="22"/>
      <c r="F286" s="22"/>
      <c r="G286" s="26"/>
      <c r="H286" s="26"/>
      <c r="I286" s="26"/>
      <c r="J286" s="26"/>
      <c r="K286" s="26"/>
      <c r="L286" s="26"/>
      <c r="M286" s="28"/>
      <c r="N286" s="26"/>
    </row>
    <row r="287" spans="1:14" ht="54.75" customHeight="1" hidden="1">
      <c r="A287" s="21">
        <f t="shared" si="11"/>
        <v>227</v>
      </c>
      <c r="B287" s="26" t="s">
        <v>191</v>
      </c>
      <c r="C287" s="22">
        <v>3</v>
      </c>
      <c r="D287" s="22"/>
      <c r="E287" s="22"/>
      <c r="F287" s="22"/>
      <c r="G287" s="26"/>
      <c r="H287" s="26"/>
      <c r="I287" s="26"/>
      <c r="J287" s="26"/>
      <c r="K287" s="26"/>
      <c r="L287" s="26"/>
      <c r="M287" s="28"/>
      <c r="N287" s="26"/>
    </row>
    <row r="288" spans="1:14" ht="54.75" customHeight="1" hidden="1">
      <c r="A288" s="21">
        <f t="shared" si="11"/>
        <v>228</v>
      </c>
      <c r="B288" s="26" t="s">
        <v>193</v>
      </c>
      <c r="C288" s="22">
        <v>3</v>
      </c>
      <c r="D288" s="22"/>
      <c r="E288" s="22"/>
      <c r="F288" s="22"/>
      <c r="G288" s="26"/>
      <c r="H288" s="26"/>
      <c r="I288" s="26"/>
      <c r="J288" s="26"/>
      <c r="K288" s="26"/>
      <c r="L288" s="26"/>
      <c r="M288" s="28"/>
      <c r="N288" s="26"/>
    </row>
    <row r="289" spans="1:14" ht="54.75" customHeight="1" hidden="1">
      <c r="A289" s="21">
        <f t="shared" si="11"/>
        <v>229</v>
      </c>
      <c r="B289" s="26" t="s">
        <v>194</v>
      </c>
      <c r="C289" s="22">
        <v>3</v>
      </c>
      <c r="D289" s="22"/>
      <c r="E289" s="22"/>
      <c r="F289" s="22"/>
      <c r="G289" s="26"/>
      <c r="H289" s="26"/>
      <c r="I289" s="26"/>
      <c r="J289" s="26"/>
      <c r="K289" s="26"/>
      <c r="L289" s="26"/>
      <c r="M289" s="28"/>
      <c r="N289" s="26"/>
    </row>
    <row r="290" spans="1:14" ht="54.75" customHeight="1" hidden="1">
      <c r="A290" s="21">
        <f t="shared" si="11"/>
        <v>230</v>
      </c>
      <c r="B290" s="26" t="s">
        <v>208</v>
      </c>
      <c r="C290" s="22">
        <v>3</v>
      </c>
      <c r="D290" s="22"/>
      <c r="E290" s="22"/>
      <c r="F290" s="22"/>
      <c r="G290" s="26"/>
      <c r="H290" s="26"/>
      <c r="I290" s="26"/>
      <c r="J290" s="26"/>
      <c r="K290" s="26"/>
      <c r="L290" s="26"/>
      <c r="M290" s="28"/>
      <c r="N290" s="26"/>
    </row>
    <row r="291" spans="1:14" ht="54.75" customHeight="1" hidden="1">
      <c r="A291" s="21">
        <f t="shared" si="11"/>
        <v>231</v>
      </c>
      <c r="B291" s="26" t="s">
        <v>209</v>
      </c>
      <c r="C291" s="22">
        <v>3</v>
      </c>
      <c r="D291" s="22"/>
      <c r="E291" s="22"/>
      <c r="F291" s="22"/>
      <c r="G291" s="26"/>
      <c r="H291" s="26"/>
      <c r="I291" s="26"/>
      <c r="J291" s="26"/>
      <c r="K291" s="26"/>
      <c r="L291" s="26"/>
      <c r="M291" s="28"/>
      <c r="N291" s="26"/>
    </row>
    <row r="292" spans="1:14" ht="54.75" customHeight="1" hidden="1">
      <c r="A292" s="21">
        <f t="shared" si="11"/>
        <v>232</v>
      </c>
      <c r="B292" s="26" t="s">
        <v>210</v>
      </c>
      <c r="C292" s="22">
        <v>3</v>
      </c>
      <c r="D292" s="22"/>
      <c r="E292" s="22"/>
      <c r="F292" s="22"/>
      <c r="G292" s="26"/>
      <c r="H292" s="26"/>
      <c r="I292" s="26"/>
      <c r="J292" s="26"/>
      <c r="K292" s="26"/>
      <c r="L292" s="26"/>
      <c r="M292" s="28"/>
      <c r="N292" s="26"/>
    </row>
    <row r="293" spans="1:14" ht="54.75" customHeight="1" hidden="1">
      <c r="A293" s="21">
        <f t="shared" si="11"/>
        <v>233</v>
      </c>
      <c r="B293" s="26" t="s">
        <v>198</v>
      </c>
      <c r="C293" s="22">
        <v>3</v>
      </c>
      <c r="D293" s="22"/>
      <c r="E293" s="22"/>
      <c r="F293" s="22"/>
      <c r="G293" s="26"/>
      <c r="H293" s="26"/>
      <c r="I293" s="26"/>
      <c r="J293" s="26"/>
      <c r="K293" s="26"/>
      <c r="L293" s="26"/>
      <c r="M293" s="28"/>
      <c r="N293" s="26"/>
    </row>
    <row r="294" spans="1:14" ht="54.75" customHeight="1" hidden="1">
      <c r="A294" s="21">
        <f t="shared" si="11"/>
        <v>234</v>
      </c>
      <c r="B294" s="26" t="s">
        <v>211</v>
      </c>
      <c r="C294" s="22">
        <v>3</v>
      </c>
      <c r="D294" s="22"/>
      <c r="E294" s="22"/>
      <c r="F294" s="22"/>
      <c r="G294" s="26"/>
      <c r="H294" s="26"/>
      <c r="I294" s="26"/>
      <c r="J294" s="26"/>
      <c r="K294" s="26"/>
      <c r="L294" s="26"/>
      <c r="M294" s="28"/>
      <c r="N294" s="26"/>
    </row>
    <row r="295" spans="1:14" ht="54.75" customHeight="1" hidden="1">
      <c r="A295" s="21">
        <f t="shared" si="11"/>
        <v>235</v>
      </c>
      <c r="B295" s="26" t="s">
        <v>212</v>
      </c>
      <c r="C295" s="22">
        <v>3</v>
      </c>
      <c r="D295" s="22"/>
      <c r="E295" s="22"/>
      <c r="F295" s="22"/>
      <c r="G295" s="26"/>
      <c r="H295" s="26"/>
      <c r="I295" s="26"/>
      <c r="J295" s="26"/>
      <c r="K295" s="26"/>
      <c r="L295" s="26"/>
      <c r="M295" s="28"/>
      <c r="N295" s="26"/>
    </row>
    <row r="296" spans="1:14" ht="54.75" customHeight="1" hidden="1">
      <c r="A296" s="21">
        <f t="shared" si="11"/>
        <v>236</v>
      </c>
      <c r="B296" s="26" t="s">
        <v>213</v>
      </c>
      <c r="C296" s="22">
        <v>3</v>
      </c>
      <c r="D296" s="22"/>
      <c r="E296" s="22"/>
      <c r="F296" s="22"/>
      <c r="G296" s="26"/>
      <c r="H296" s="26"/>
      <c r="I296" s="26"/>
      <c r="J296" s="26"/>
      <c r="K296" s="26"/>
      <c r="L296" s="26"/>
      <c r="M296" s="28"/>
      <c r="N296" s="26"/>
    </row>
    <row r="297" spans="1:14" ht="54.75" customHeight="1" hidden="1">
      <c r="A297" s="21">
        <f t="shared" si="11"/>
        <v>237</v>
      </c>
      <c r="B297" s="26" t="s">
        <v>202</v>
      </c>
      <c r="C297" s="22">
        <v>3</v>
      </c>
      <c r="D297" s="22"/>
      <c r="E297" s="22"/>
      <c r="F297" s="22"/>
      <c r="G297" s="26"/>
      <c r="H297" s="26"/>
      <c r="I297" s="26"/>
      <c r="J297" s="26"/>
      <c r="K297" s="26"/>
      <c r="L297" s="26"/>
      <c r="M297" s="28"/>
      <c r="N297" s="26"/>
    </row>
    <row r="298" spans="1:14" ht="54.75" customHeight="1" hidden="1">
      <c r="A298" s="21">
        <f t="shared" si="11"/>
        <v>238</v>
      </c>
      <c r="B298" s="26" t="s">
        <v>214</v>
      </c>
      <c r="C298" s="22">
        <v>3</v>
      </c>
      <c r="D298" s="22"/>
      <c r="E298" s="22"/>
      <c r="F298" s="22"/>
      <c r="G298" s="26"/>
      <c r="H298" s="26"/>
      <c r="I298" s="26"/>
      <c r="J298" s="26"/>
      <c r="K298" s="26"/>
      <c r="L298" s="26"/>
      <c r="M298" s="28"/>
      <c r="N298" s="26"/>
    </row>
    <row r="299" spans="1:14" ht="54.75" customHeight="1" hidden="1">
      <c r="A299" s="21">
        <f t="shared" si="11"/>
        <v>239</v>
      </c>
      <c r="B299" s="26" t="s">
        <v>204</v>
      </c>
      <c r="C299" s="22">
        <v>3</v>
      </c>
      <c r="D299" s="22"/>
      <c r="E299" s="22"/>
      <c r="F299" s="22"/>
      <c r="G299" s="26"/>
      <c r="H299" s="26"/>
      <c r="I299" s="26"/>
      <c r="J299" s="26"/>
      <c r="K299" s="26"/>
      <c r="L299" s="26"/>
      <c r="M299" s="28"/>
      <c r="N299" s="26"/>
    </row>
    <row r="300" spans="1:14" ht="54.75" customHeight="1" hidden="1">
      <c r="A300" s="21">
        <f t="shared" si="11"/>
        <v>240</v>
      </c>
      <c r="B300" s="11" t="s">
        <v>965</v>
      </c>
      <c r="C300" s="22">
        <v>3</v>
      </c>
      <c r="D300" s="22"/>
      <c r="E300" s="22"/>
      <c r="F300" s="22"/>
      <c r="G300" s="26"/>
      <c r="H300" s="26"/>
      <c r="I300" s="26"/>
      <c r="J300" s="26"/>
      <c r="K300" s="26"/>
      <c r="L300" s="26"/>
      <c r="M300" s="28"/>
      <c r="N300" s="26"/>
    </row>
    <row r="301" spans="1:14" ht="54.75" customHeight="1" hidden="1">
      <c r="A301" s="21">
        <f t="shared" si="11"/>
        <v>241</v>
      </c>
      <c r="B301" s="11" t="s">
        <v>966</v>
      </c>
      <c r="C301" s="22">
        <v>3</v>
      </c>
      <c r="D301" s="22"/>
      <c r="E301" s="22"/>
      <c r="F301" s="22"/>
      <c r="G301" s="26"/>
      <c r="H301" s="26"/>
      <c r="I301" s="26"/>
      <c r="J301" s="26"/>
      <c r="K301" s="26"/>
      <c r="L301" s="26"/>
      <c r="M301" s="28"/>
      <c r="N301" s="26"/>
    </row>
    <row r="302" spans="1:14" ht="54.75" customHeight="1" hidden="1">
      <c r="A302" s="21">
        <f t="shared" si="11"/>
        <v>242</v>
      </c>
      <c r="B302" s="11" t="s">
        <v>967</v>
      </c>
      <c r="C302" s="22">
        <v>3</v>
      </c>
      <c r="D302" s="22"/>
      <c r="E302" s="22"/>
      <c r="F302" s="22"/>
      <c r="G302" s="26"/>
      <c r="H302" s="26"/>
      <c r="I302" s="26"/>
      <c r="J302" s="26"/>
      <c r="K302" s="26"/>
      <c r="L302" s="26"/>
      <c r="M302" s="28"/>
      <c r="N302" s="26"/>
    </row>
    <row r="303" spans="1:14" ht="54.75" customHeight="1" hidden="1">
      <c r="A303" s="21">
        <f>Cardueliden!B247</f>
        <v>0</v>
      </c>
      <c r="B303" s="26"/>
      <c r="C303" s="26"/>
      <c r="D303" s="22"/>
      <c r="E303" s="22"/>
      <c r="F303" s="22"/>
      <c r="G303" s="26"/>
      <c r="H303" s="26"/>
      <c r="I303" s="26"/>
      <c r="J303" s="26"/>
      <c r="K303" s="26"/>
      <c r="L303" s="26"/>
      <c r="M303" s="28"/>
      <c r="N303" s="26"/>
    </row>
    <row r="304" spans="1:14" ht="54.75" customHeight="1" hidden="1">
      <c r="A304" s="21">
        <f>Cardueliden!B248</f>
        <v>0</v>
      </c>
      <c r="B304" s="26"/>
      <c r="C304" s="26"/>
      <c r="D304" s="22"/>
      <c r="E304" s="22"/>
      <c r="F304" s="22"/>
      <c r="G304" s="26"/>
      <c r="H304" s="26"/>
      <c r="I304" s="26"/>
      <c r="J304" s="26"/>
      <c r="K304" s="26"/>
      <c r="L304" s="26"/>
      <c r="M304" s="28"/>
      <c r="N304" s="26"/>
    </row>
    <row r="305" spans="1:14" ht="54.75" customHeight="1" hidden="1">
      <c r="A305" s="21">
        <f>Cardueliden!B249</f>
        <v>0</v>
      </c>
      <c r="B305" s="26"/>
      <c r="C305" s="26"/>
      <c r="D305" s="22"/>
      <c r="E305" s="22"/>
      <c r="F305" s="22"/>
      <c r="G305" s="26"/>
      <c r="H305" s="26"/>
      <c r="I305" s="26"/>
      <c r="J305" s="26"/>
      <c r="K305" s="26"/>
      <c r="L305" s="26"/>
      <c r="M305" s="28"/>
      <c r="N305" s="26"/>
    </row>
    <row r="306" ht="54.75" customHeight="1" hidden="1">
      <c r="A306" s="25">
        <f>Cardueliden!B250</f>
        <v>0</v>
      </c>
    </row>
    <row r="307" ht="54.75" customHeight="1" hidden="1">
      <c r="A307" s="25">
        <f>Cardueliden!B251</f>
        <v>0</v>
      </c>
    </row>
    <row r="308" ht="54.75" customHeight="1" hidden="1">
      <c r="A308" s="25">
        <f>Cardueliden!B252</f>
        <v>0</v>
      </c>
    </row>
    <row r="309" ht="54.75" customHeight="1" hidden="1">
      <c r="A309" s="25">
        <f>Cardueliden!B253</f>
        <v>0</v>
      </c>
    </row>
    <row r="310" ht="54.75" customHeight="1" hidden="1">
      <c r="A310" s="25">
        <f>Cardueliden!B254</f>
        <v>0</v>
      </c>
    </row>
    <row r="311" ht="54.75" customHeight="1" hidden="1">
      <c r="A311" s="25">
        <f>Cardueliden!B255</f>
        <v>0</v>
      </c>
    </row>
    <row r="312" ht="54.75" customHeight="1" hidden="1">
      <c r="A312" s="25">
        <f>Cardueliden!B256</f>
        <v>0</v>
      </c>
    </row>
    <row r="313" ht="54.75" customHeight="1" hidden="1">
      <c r="A313" s="25">
        <f>Cardueliden!B257</f>
        <v>0</v>
      </c>
    </row>
    <row r="314" ht="54.75" customHeight="1" hidden="1">
      <c r="A314" s="25">
        <f>Cardueliden!B258</f>
        <v>0</v>
      </c>
    </row>
    <row r="315" ht="54.75" customHeight="1" hidden="1">
      <c r="A315" s="25">
        <f>Cardueliden!B259</f>
        <v>0</v>
      </c>
    </row>
    <row r="316" ht="54.75" customHeight="1" hidden="1">
      <c r="A316" s="25">
        <f>Cardueliden!B260</f>
        <v>0</v>
      </c>
    </row>
    <row r="317" ht="54.75" customHeight="1" hidden="1">
      <c r="A317" s="25">
        <f>Cardueliden!B261</f>
        <v>0</v>
      </c>
    </row>
    <row r="318" ht="54.75" customHeight="1" hidden="1">
      <c r="A318" s="25">
        <f>Cardueliden!B262</f>
        <v>0</v>
      </c>
    </row>
    <row r="319" ht="54.75" customHeight="1" hidden="1">
      <c r="A319" s="25">
        <f>Cardueliden!B263</f>
        <v>0</v>
      </c>
    </row>
    <row r="320" ht="54.75" customHeight="1" hidden="1">
      <c r="A320" s="25">
        <f>Cardueliden!B264</f>
        <v>0</v>
      </c>
    </row>
    <row r="321" ht="54.75" customHeight="1" hidden="1">
      <c r="A321" s="25">
        <f>Cardueliden!B265</f>
        <v>0</v>
      </c>
    </row>
    <row r="322" ht="54.75" customHeight="1" hidden="1">
      <c r="A322" s="25">
        <f>Cardueliden!B266</f>
        <v>0</v>
      </c>
    </row>
    <row r="323" ht="54.75" customHeight="1" hidden="1">
      <c r="A323" s="25">
        <f>Cardueliden!B267</f>
        <v>0</v>
      </c>
    </row>
    <row r="324" ht="54.75" customHeight="1" hidden="1">
      <c r="A324" s="25">
        <f>Cardueliden!B268</f>
        <v>0</v>
      </c>
    </row>
    <row r="325" ht="54.75" customHeight="1" hidden="1">
      <c r="A325" s="25">
        <f>Cardueliden!B269</f>
        <v>0</v>
      </c>
    </row>
    <row r="326" ht="54.75" customHeight="1" hidden="1">
      <c r="A326" s="25">
        <f>Cardueliden!B270</f>
        <v>0</v>
      </c>
    </row>
    <row r="327" ht="54.75" customHeight="1" hidden="1">
      <c r="A327" s="25">
        <f>Cardueliden!B271</f>
        <v>0</v>
      </c>
    </row>
    <row r="328" ht="54.75" customHeight="1" hidden="1">
      <c r="A328" s="25">
        <f>Cardueliden!B272</f>
        <v>0</v>
      </c>
    </row>
    <row r="329" ht="54.75" customHeight="1" hidden="1">
      <c r="A329" s="25">
        <f>Cardueliden!B273</f>
        <v>0</v>
      </c>
    </row>
    <row r="330" ht="54.75" customHeight="1" hidden="1">
      <c r="A330" s="25">
        <f>Cardueliden!B274</f>
        <v>0</v>
      </c>
    </row>
    <row r="331" ht="54.75" customHeight="1" hidden="1">
      <c r="A331" s="25">
        <f>Cardueliden!B275</f>
        <v>0</v>
      </c>
    </row>
    <row r="332" ht="54.75" customHeight="1" hidden="1" thickBot="1">
      <c r="A332" s="25">
        <f>Cardueliden!B276</f>
        <v>0</v>
      </c>
    </row>
    <row r="333" spans="2:16" ht="54.75" customHeight="1">
      <c r="B333" s="36"/>
      <c r="C333" s="37"/>
      <c r="D333" s="38"/>
      <c r="E333" s="38"/>
      <c r="F333" s="38"/>
      <c r="G333" s="37"/>
      <c r="H333" s="37"/>
      <c r="I333" s="37"/>
      <c r="J333" s="37"/>
      <c r="K333" s="37"/>
      <c r="L333" s="37"/>
      <c r="M333" s="39"/>
      <c r="N333" s="37"/>
      <c r="O333" s="37"/>
      <c r="P333" s="40"/>
    </row>
    <row r="334" spans="2:16" ht="20.25">
      <c r="B334" s="41"/>
      <c r="C334" s="42"/>
      <c r="D334" s="95" t="s">
        <v>1154</v>
      </c>
      <c r="E334" s="95"/>
      <c r="F334" s="95"/>
      <c r="G334" s="95"/>
      <c r="H334" s="95"/>
      <c r="I334" s="95"/>
      <c r="J334" s="95"/>
      <c r="K334" s="95"/>
      <c r="L334" s="95"/>
      <c r="M334" s="95"/>
      <c r="N334" s="42"/>
      <c r="O334" s="42"/>
      <c r="P334" s="43"/>
    </row>
    <row r="335" spans="2:16" ht="12.75">
      <c r="B335" s="41"/>
      <c r="C335" s="42"/>
      <c r="D335" s="31"/>
      <c r="E335" s="31"/>
      <c r="F335" s="31"/>
      <c r="G335" s="42"/>
      <c r="H335" s="42"/>
      <c r="I335" s="42"/>
      <c r="J335" s="42"/>
      <c r="K335" s="42"/>
      <c r="L335" s="42"/>
      <c r="M335" s="44"/>
      <c r="N335" s="42"/>
      <c r="O335" s="42"/>
      <c r="P335" s="43"/>
    </row>
    <row r="336" spans="2:16" ht="12.75">
      <c r="B336" s="41"/>
      <c r="C336" s="42"/>
      <c r="D336" s="31"/>
      <c r="E336" s="31"/>
      <c r="F336" s="31"/>
      <c r="G336" s="42"/>
      <c r="H336" s="42"/>
      <c r="I336" s="42"/>
      <c r="J336" s="42"/>
      <c r="K336" s="42"/>
      <c r="L336" s="42"/>
      <c r="M336" s="96" t="s">
        <v>1155</v>
      </c>
      <c r="N336" s="96"/>
      <c r="O336" s="42"/>
      <c r="P336" s="43"/>
    </row>
    <row r="337" spans="2:16" ht="12.75">
      <c r="B337" s="41"/>
      <c r="C337" s="42"/>
      <c r="D337" s="31"/>
      <c r="E337" s="31"/>
      <c r="F337" s="31"/>
      <c r="G337" s="42"/>
      <c r="H337" s="42"/>
      <c r="I337" s="42"/>
      <c r="J337" s="42"/>
      <c r="K337" s="42"/>
      <c r="L337" s="42"/>
      <c r="M337" s="44"/>
      <c r="N337" s="42"/>
      <c r="O337" s="42"/>
      <c r="P337" s="43"/>
    </row>
    <row r="338" spans="2:16" ht="12.75">
      <c r="B338" s="41"/>
      <c r="C338" s="42"/>
      <c r="D338" s="31"/>
      <c r="E338" s="31"/>
      <c r="F338" s="31"/>
      <c r="G338" s="42"/>
      <c r="H338" s="42"/>
      <c r="I338" s="42"/>
      <c r="J338" s="42"/>
      <c r="K338" s="42"/>
      <c r="L338" s="42"/>
      <c r="M338" s="44"/>
      <c r="N338" s="42"/>
      <c r="O338" s="42"/>
      <c r="P338" s="43"/>
    </row>
    <row r="339" spans="2:16" ht="12.75">
      <c r="B339" s="41"/>
      <c r="C339" s="42"/>
      <c r="D339" s="31"/>
      <c r="E339" s="31"/>
      <c r="F339" s="31"/>
      <c r="G339" s="42"/>
      <c r="H339" s="42"/>
      <c r="I339" s="42"/>
      <c r="J339" s="42"/>
      <c r="K339" s="42"/>
      <c r="L339" s="42"/>
      <c r="M339" s="44"/>
      <c r="N339" s="42"/>
      <c r="O339" s="42"/>
      <c r="P339" s="43"/>
    </row>
    <row r="340" spans="2:16" ht="12.75">
      <c r="B340" s="41"/>
      <c r="C340" s="42"/>
      <c r="D340" s="31"/>
      <c r="E340" s="31"/>
      <c r="F340" s="31"/>
      <c r="G340" s="42"/>
      <c r="H340" s="31" t="s">
        <v>1654</v>
      </c>
      <c r="I340" s="42"/>
      <c r="J340" s="31" t="s">
        <v>1658</v>
      </c>
      <c r="K340" s="42"/>
      <c r="L340" s="42" t="s">
        <v>1695</v>
      </c>
      <c r="M340" s="44"/>
      <c r="N340" s="42"/>
      <c r="O340" s="42"/>
      <c r="P340" s="43"/>
    </row>
    <row r="341" spans="2:16" ht="12.75">
      <c r="B341" s="41"/>
      <c r="C341" s="42"/>
      <c r="D341" s="31"/>
      <c r="E341" s="31"/>
      <c r="F341" s="31"/>
      <c r="G341" s="42"/>
      <c r="H341" s="31"/>
      <c r="I341" s="42"/>
      <c r="J341" s="42"/>
      <c r="K341" s="42"/>
      <c r="L341" s="42"/>
      <c r="M341" s="44"/>
      <c r="N341" s="42"/>
      <c r="O341" s="42"/>
      <c r="P341" s="43"/>
    </row>
    <row r="342" spans="2:16" ht="12.75">
      <c r="B342" s="41"/>
      <c r="C342" s="42"/>
      <c r="D342" s="31"/>
      <c r="E342" s="31"/>
      <c r="F342" s="31"/>
      <c r="G342" s="42"/>
      <c r="H342" s="31">
        <f>VLOOKUP(Farbkanarien!A4,Farbkanarien!A5:$E$452,3)</f>
        <v>175204</v>
      </c>
      <c r="I342" s="42"/>
      <c r="J342" s="31">
        <f>VLOOKUP(Farbkanarien!A4,Farbkanarien!A5:$E$452,4)</f>
        <v>175201</v>
      </c>
      <c r="K342" s="42"/>
      <c r="L342" s="31" t="str">
        <f>VLOOKUP(Farbkanarien!A4,Farbkanarien!A5:$E$452,5)</f>
        <v>8 S III</v>
      </c>
      <c r="M342" s="44"/>
      <c r="N342" s="42"/>
      <c r="O342" s="42"/>
      <c r="P342" s="43"/>
    </row>
    <row r="343" spans="2:16" ht="12.75">
      <c r="B343" s="100" t="s">
        <v>43</v>
      </c>
      <c r="C343" s="101"/>
      <c r="D343" s="101"/>
      <c r="E343" s="101"/>
      <c r="F343" s="101"/>
      <c r="G343" s="42"/>
      <c r="H343" s="42"/>
      <c r="I343" s="42"/>
      <c r="J343" s="42"/>
      <c r="K343" s="42"/>
      <c r="L343" s="42"/>
      <c r="M343" s="96" t="str">
        <f>VLOOKUP(Farbkanarien!A4,Farbkanarien!A5:$G$452,7)</f>
        <v>Schauklassenbereich VIII Jaspe</v>
      </c>
      <c r="N343" s="96"/>
      <c r="O343" s="96"/>
      <c r="P343" s="99"/>
    </row>
    <row r="344" spans="2:16" ht="13.5" thickBot="1">
      <c r="B344" s="45"/>
      <c r="C344" s="46"/>
      <c r="D344" s="47"/>
      <c r="E344" s="47"/>
      <c r="F344" s="47"/>
      <c r="G344" s="46"/>
      <c r="H344" s="46"/>
      <c r="I344" s="46"/>
      <c r="J344" s="46"/>
      <c r="K344" s="46"/>
      <c r="L344" s="46"/>
      <c r="M344" s="48"/>
      <c r="N344" s="46"/>
      <c r="O344" s="46"/>
      <c r="P344" s="49"/>
    </row>
    <row r="345" spans="2:16" ht="12.75">
      <c r="B345" s="50"/>
      <c r="C345" s="51"/>
      <c r="D345" s="52"/>
      <c r="E345" s="52"/>
      <c r="F345" s="52"/>
      <c r="G345" s="51"/>
      <c r="H345" s="51"/>
      <c r="I345" s="51"/>
      <c r="J345" s="51"/>
      <c r="K345" s="51"/>
      <c r="L345" s="51"/>
      <c r="M345" s="53"/>
      <c r="N345" s="51"/>
      <c r="O345" s="51"/>
      <c r="P345" s="54"/>
    </row>
    <row r="346" spans="2:16" ht="12.75">
      <c r="B346" s="55"/>
      <c r="C346" s="56"/>
      <c r="D346" s="35"/>
      <c r="E346" s="35"/>
      <c r="F346" s="35"/>
      <c r="G346" s="56"/>
      <c r="H346" s="56"/>
      <c r="I346" s="56"/>
      <c r="J346" s="56"/>
      <c r="K346" s="56"/>
      <c r="L346" s="56"/>
      <c r="M346" s="57"/>
      <c r="N346" s="56"/>
      <c r="O346" s="56"/>
      <c r="P346" s="58"/>
    </row>
    <row r="347" spans="2:16" ht="20.25">
      <c r="B347" s="55"/>
      <c r="C347" s="56"/>
      <c r="D347" s="97" t="s">
        <v>1156</v>
      </c>
      <c r="E347" s="97"/>
      <c r="F347" s="97"/>
      <c r="G347" s="97"/>
      <c r="H347" s="97"/>
      <c r="I347" s="97"/>
      <c r="J347" s="97"/>
      <c r="K347" s="97"/>
      <c r="L347" s="97"/>
      <c r="M347" s="97"/>
      <c r="N347" s="56"/>
      <c r="O347" s="56"/>
      <c r="P347" s="58"/>
    </row>
    <row r="348" spans="2:16" ht="12.75">
      <c r="B348" s="55"/>
      <c r="C348" s="56"/>
      <c r="D348" s="35"/>
      <c r="E348" s="35"/>
      <c r="F348" s="35"/>
      <c r="G348" s="56"/>
      <c r="H348" s="56"/>
      <c r="I348" s="56"/>
      <c r="J348" s="56"/>
      <c r="K348" s="56"/>
      <c r="L348" s="56"/>
      <c r="M348" s="93" t="s">
        <v>1161</v>
      </c>
      <c r="N348" s="93"/>
      <c r="O348" s="56"/>
      <c r="P348" s="58"/>
    </row>
    <row r="349" spans="2:16" ht="12.75">
      <c r="B349" s="55"/>
      <c r="C349" s="56"/>
      <c r="D349" s="35"/>
      <c r="E349" s="35"/>
      <c r="F349" s="35"/>
      <c r="G349" s="56"/>
      <c r="H349" s="56"/>
      <c r="I349" s="56"/>
      <c r="J349" s="56"/>
      <c r="K349" s="56"/>
      <c r="L349" s="56"/>
      <c r="M349" s="57"/>
      <c r="N349" s="56"/>
      <c r="O349" s="56"/>
      <c r="P349" s="58"/>
    </row>
    <row r="350" spans="2:16" ht="12.75">
      <c r="B350" s="55"/>
      <c r="C350" s="56"/>
      <c r="D350" s="35"/>
      <c r="E350" s="35"/>
      <c r="F350" s="35"/>
      <c r="G350" s="56"/>
      <c r="H350" s="56"/>
      <c r="I350" s="56"/>
      <c r="J350" s="56"/>
      <c r="K350" s="56"/>
      <c r="L350" s="56"/>
      <c r="M350" s="57"/>
      <c r="N350" s="56"/>
      <c r="O350" s="56"/>
      <c r="P350" s="58"/>
    </row>
    <row r="351" spans="2:16" ht="12.75">
      <c r="B351" s="55"/>
      <c r="C351" s="56"/>
      <c r="D351" s="35"/>
      <c r="E351" s="35"/>
      <c r="F351" s="35"/>
      <c r="G351" s="56"/>
      <c r="H351" s="56"/>
      <c r="I351" s="56"/>
      <c r="J351" s="56"/>
      <c r="K351" s="56"/>
      <c r="L351" s="56"/>
      <c r="M351" s="57"/>
      <c r="N351" s="56"/>
      <c r="O351" s="56"/>
      <c r="P351" s="58"/>
    </row>
    <row r="352" spans="2:16" ht="12.75">
      <c r="B352" s="55"/>
      <c r="C352" s="56"/>
      <c r="D352" s="35"/>
      <c r="E352" s="35"/>
      <c r="F352" s="35"/>
      <c r="G352" s="56"/>
      <c r="H352" s="56"/>
      <c r="I352" s="56"/>
      <c r="J352" s="56"/>
      <c r="K352" s="56"/>
      <c r="L352" s="56"/>
      <c r="M352" s="57"/>
      <c r="N352" s="56"/>
      <c r="O352" s="56"/>
      <c r="P352" s="58"/>
    </row>
    <row r="353" spans="2:16" ht="12.75">
      <c r="B353" s="55"/>
      <c r="C353" s="56"/>
      <c r="D353" s="35"/>
      <c r="E353" s="35"/>
      <c r="F353" s="35"/>
      <c r="G353" s="56"/>
      <c r="H353" s="35" t="s">
        <v>1654</v>
      </c>
      <c r="I353" s="56"/>
      <c r="J353" s="35" t="s">
        <v>1658</v>
      </c>
      <c r="K353" s="56"/>
      <c r="L353" s="56" t="s">
        <v>1695</v>
      </c>
      <c r="M353" s="57"/>
      <c r="N353" s="56"/>
      <c r="O353" s="56"/>
      <c r="P353" s="58"/>
    </row>
    <row r="354" spans="2:16" ht="12.75">
      <c r="B354" s="55"/>
      <c r="C354" s="56"/>
      <c r="D354" s="35"/>
      <c r="E354" s="35"/>
      <c r="F354" s="35"/>
      <c r="G354" s="56"/>
      <c r="H354" s="56"/>
      <c r="I354" s="56"/>
      <c r="J354" s="56"/>
      <c r="K354" s="56"/>
      <c r="L354" s="56"/>
      <c r="M354" s="57"/>
      <c r="N354" s="56"/>
      <c r="O354" s="56"/>
      <c r="P354" s="58"/>
    </row>
    <row r="355" spans="2:16" ht="12.75">
      <c r="B355" s="55"/>
      <c r="C355" s="56"/>
      <c r="D355" s="35"/>
      <c r="E355" s="35"/>
      <c r="F355" s="35"/>
      <c r="G355" s="56"/>
      <c r="H355" s="35">
        <f>VLOOKUP(Positur!A3,Positur!A4:F306,4)</f>
        <v>212184</v>
      </c>
      <c r="I355" s="56"/>
      <c r="J355" s="35">
        <f>VLOOKUP(Positur!A3,Positur!A4:F306,5)</f>
        <v>212181</v>
      </c>
      <c r="K355" s="56"/>
      <c r="L355" s="35" t="str">
        <f>VLOOKUP(Positur!A3,Positur!A4:H306,6)</f>
        <v>LLAR-G-W</v>
      </c>
      <c r="M355" s="57"/>
      <c r="N355" s="56"/>
      <c r="O355" s="56"/>
      <c r="P355" s="58"/>
    </row>
    <row r="356" spans="2:16" ht="12.75">
      <c r="B356" s="90" t="s">
        <v>44</v>
      </c>
      <c r="C356" s="91"/>
      <c r="D356" s="91"/>
      <c r="E356" s="91"/>
      <c r="F356" s="91"/>
      <c r="G356" s="56"/>
      <c r="H356" s="56"/>
      <c r="I356" s="56"/>
      <c r="J356" s="56"/>
      <c r="K356" s="56"/>
      <c r="L356" s="56"/>
      <c r="M356" s="93" t="str">
        <f>VLOOKUP(Positur!A3,Positur!A4:F306,2)</f>
        <v>Llarguet Espanol</v>
      </c>
      <c r="N356" s="93"/>
      <c r="O356" s="93"/>
      <c r="P356" s="111"/>
    </row>
    <row r="357" spans="2:16" ht="13.5" thickBot="1">
      <c r="B357" s="59"/>
      <c r="C357" s="60"/>
      <c r="D357" s="61"/>
      <c r="E357" s="61"/>
      <c r="F357" s="61"/>
      <c r="G357" s="60"/>
      <c r="H357" s="60"/>
      <c r="I357" s="60"/>
      <c r="J357" s="60"/>
      <c r="K357" s="60"/>
      <c r="L357" s="60"/>
      <c r="M357" s="62"/>
      <c r="N357" s="60"/>
      <c r="O357" s="60"/>
      <c r="P357" s="63"/>
    </row>
  </sheetData>
  <sheetProtection password="CC3D" sheet="1" objects="1" scenarios="1" selectLockedCells="1" selectUnlockedCells="1"/>
  <mergeCells count="40">
    <mergeCell ref="M356:P356"/>
    <mergeCell ref="B1:P1"/>
    <mergeCell ref="G30:I30"/>
    <mergeCell ref="M22:O22"/>
    <mergeCell ref="M24:O24"/>
    <mergeCell ref="D4:M4"/>
    <mergeCell ref="L5:M5"/>
    <mergeCell ref="C16:L18"/>
    <mergeCell ref="H20:H21"/>
    <mergeCell ref="D14:M14"/>
    <mergeCell ref="M17:N17"/>
    <mergeCell ref="D24:G24"/>
    <mergeCell ref="I31:M32"/>
    <mergeCell ref="O33:O34"/>
    <mergeCell ref="F33:F34"/>
    <mergeCell ref="G33:H34"/>
    <mergeCell ref="N33:N34"/>
    <mergeCell ref="N31:N32"/>
    <mergeCell ref="O31:O32"/>
    <mergeCell ref="E31:F32"/>
    <mergeCell ref="M30:N30"/>
    <mergeCell ref="B2:P2"/>
    <mergeCell ref="B3:P3"/>
    <mergeCell ref="D33:D34"/>
    <mergeCell ref="C31:C32"/>
    <mergeCell ref="C33:C34"/>
    <mergeCell ref="M33:M34"/>
    <mergeCell ref="L33:L34"/>
    <mergeCell ref="I33:K34"/>
    <mergeCell ref="M20:N20"/>
    <mergeCell ref="B356:F356"/>
    <mergeCell ref="G31:H32"/>
    <mergeCell ref="M348:N348"/>
    <mergeCell ref="D37:M37"/>
    <mergeCell ref="D334:M334"/>
    <mergeCell ref="M336:N336"/>
    <mergeCell ref="D347:M347"/>
    <mergeCell ref="E33:E34"/>
    <mergeCell ref="M343:P343"/>
    <mergeCell ref="B343:F343"/>
  </mergeCells>
  <conditionalFormatting sqref="E59">
    <cfRule type="cellIs" priority="1" dxfId="1" operator="equal" stopIfTrue="1">
      <formula>$E$60</formula>
    </cfRule>
  </conditionalFormatting>
  <conditionalFormatting sqref="G30 J30">
    <cfRule type="cellIs" priority="2" dxfId="1" operator="equal" stopIfTrue="1">
      <formula>"mischling nicht zugelassen"</formula>
    </cfRule>
  </conditionalFormatting>
  <printOptions/>
  <pageMargins left="0.75" right="0.75" top="1" bottom="1" header="0.4921259845" footer="0.4921259845"/>
  <pageSetup horizontalDpi="600" verticalDpi="600" orientation="portrait" paperSize="9" scale="53" r:id="rId3"/>
  <colBreaks count="1" manualBreakCount="1">
    <brk id="16" max="65535" man="1"/>
  </col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1:N229"/>
  <sheetViews>
    <sheetView zoomScale="125" zoomScaleNormal="125" workbookViewId="0" topLeftCell="A1">
      <pane ySplit="3" topLeftCell="BM5" activePane="bottomLeft" state="frozen"/>
      <selection pane="topLeft" activeCell="A1" sqref="A1"/>
      <selection pane="bottomLeft" activeCell="B231" sqref="B231"/>
    </sheetView>
  </sheetViews>
  <sheetFormatPr defaultColWidth="11.421875" defaultRowHeight="12.75"/>
  <cols>
    <col min="1" max="1" width="11.421875" style="1" customWidth="1"/>
    <col min="2" max="2" width="21.421875" style="1" customWidth="1"/>
    <col min="3" max="3" width="11.7109375" style="2" customWidth="1"/>
    <col min="4" max="4" width="26.140625" style="2" customWidth="1"/>
    <col min="5" max="5" width="6.7109375" style="2" customWidth="1"/>
    <col min="6" max="6" width="5.140625" style="2" customWidth="1"/>
    <col min="7" max="7" width="8.57421875" style="3" customWidth="1"/>
    <col min="8" max="8" width="7.7109375" style="4" customWidth="1"/>
    <col min="9" max="9" width="9.28125" style="2" customWidth="1"/>
    <col min="10" max="10" width="9.7109375" style="3" customWidth="1"/>
    <col min="11" max="11" width="8.00390625" style="4" customWidth="1"/>
    <col min="12" max="12" width="8.8515625" style="2" customWidth="1"/>
    <col min="13" max="13" width="7.140625" style="2" customWidth="1"/>
    <col min="14" max="16384" width="11.421875" style="1" customWidth="1"/>
  </cols>
  <sheetData>
    <row r="1" spans="1:14" ht="12.75">
      <c r="A1" s="5"/>
      <c r="B1" s="5"/>
      <c r="C1" s="6" t="s">
        <v>1679</v>
      </c>
      <c r="D1" s="6"/>
      <c r="E1" s="6"/>
      <c r="F1" s="6"/>
      <c r="G1" s="7"/>
      <c r="H1" s="8"/>
      <c r="I1" s="6"/>
      <c r="J1" s="7"/>
      <c r="K1" s="8"/>
      <c r="L1" s="6"/>
      <c r="M1" s="6"/>
      <c r="N1" s="5"/>
    </row>
    <row r="2" spans="1:14" ht="12.75">
      <c r="A2" s="5"/>
      <c r="B2" s="5"/>
      <c r="C2" s="6"/>
      <c r="D2" s="6" t="s">
        <v>1696</v>
      </c>
      <c r="E2" s="6" t="s">
        <v>1662</v>
      </c>
      <c r="F2" s="6" t="s">
        <v>1635</v>
      </c>
      <c r="G2" s="7" t="s">
        <v>1654</v>
      </c>
      <c r="H2" s="8" t="s">
        <v>1654</v>
      </c>
      <c r="I2" s="6" t="s">
        <v>1654</v>
      </c>
      <c r="J2" s="7" t="s">
        <v>1658</v>
      </c>
      <c r="K2" s="8" t="s">
        <v>1658</v>
      </c>
      <c r="L2" s="6" t="s">
        <v>1658</v>
      </c>
      <c r="M2" s="6" t="s">
        <v>1658</v>
      </c>
      <c r="N2" s="5"/>
    </row>
    <row r="3" spans="1:14" ht="12.75">
      <c r="A3" s="5"/>
      <c r="B3" s="5"/>
      <c r="C3" s="6"/>
      <c r="D3" s="6"/>
      <c r="E3" s="6" t="s">
        <v>1663</v>
      </c>
      <c r="F3" s="6" t="s">
        <v>1694</v>
      </c>
      <c r="G3" s="7" t="s">
        <v>1655</v>
      </c>
      <c r="H3" s="8" t="s">
        <v>1656</v>
      </c>
      <c r="I3" s="6" t="s">
        <v>1657</v>
      </c>
      <c r="J3" s="7" t="s">
        <v>1659</v>
      </c>
      <c r="K3" s="8" t="s">
        <v>1656</v>
      </c>
      <c r="L3" s="6" t="s">
        <v>1660</v>
      </c>
      <c r="M3" s="6" t="s">
        <v>1661</v>
      </c>
      <c r="N3" s="5"/>
    </row>
    <row r="4" spans="1:2" ht="12.75">
      <c r="A4" s="1">
        <v>225</v>
      </c>
      <c r="B4" s="1">
        <v>52</v>
      </c>
    </row>
    <row r="5" spans="1:14" ht="12.75">
      <c r="A5" s="5">
        <v>1</v>
      </c>
      <c r="B5" s="5" t="s">
        <v>1634</v>
      </c>
      <c r="C5" s="6" t="s">
        <v>1680</v>
      </c>
      <c r="D5" s="6" t="s">
        <v>1653</v>
      </c>
      <c r="E5" s="6">
        <v>2.5</v>
      </c>
      <c r="F5" s="6">
        <v>1</v>
      </c>
      <c r="G5" s="7">
        <v>801101</v>
      </c>
      <c r="H5" s="8"/>
      <c r="I5" s="6"/>
      <c r="J5" s="7">
        <v>821101</v>
      </c>
      <c r="K5" s="8"/>
      <c r="L5" s="6"/>
      <c r="M5" s="6">
        <v>841101</v>
      </c>
      <c r="N5" s="5" t="s">
        <v>170</v>
      </c>
    </row>
    <row r="6" spans="1:14" ht="12.75">
      <c r="A6" s="5">
        <f>A5+1</f>
        <v>2</v>
      </c>
      <c r="B6" s="5" t="s">
        <v>1639</v>
      </c>
      <c r="C6" s="6" t="s">
        <v>1680</v>
      </c>
      <c r="D6" s="6" t="s">
        <v>1664</v>
      </c>
      <c r="E6" s="6">
        <v>2.5</v>
      </c>
      <c r="F6" s="6">
        <v>1</v>
      </c>
      <c r="G6" s="7">
        <v>801116</v>
      </c>
      <c r="H6" s="8"/>
      <c r="I6" s="6"/>
      <c r="J6" s="7">
        <v>821116</v>
      </c>
      <c r="K6" s="8"/>
      <c r="L6" s="6"/>
      <c r="M6" s="6">
        <v>841106</v>
      </c>
      <c r="N6" s="5"/>
    </row>
    <row r="7" spans="1:14" ht="12.75">
      <c r="A7" s="5">
        <f aca="true" t="shared" si="0" ref="A7:A70">A6+1</f>
        <v>3</v>
      </c>
      <c r="B7" s="5" t="s">
        <v>1640</v>
      </c>
      <c r="C7" s="6" t="s">
        <v>1680</v>
      </c>
      <c r="D7" s="6" t="s">
        <v>1665</v>
      </c>
      <c r="E7" s="6">
        <v>2.7</v>
      </c>
      <c r="F7" s="6">
        <v>1</v>
      </c>
      <c r="G7" s="7">
        <v>801102</v>
      </c>
      <c r="H7" s="8"/>
      <c r="I7" s="6"/>
      <c r="J7" s="7">
        <v>821102</v>
      </c>
      <c r="K7" s="8"/>
      <c r="L7" s="6"/>
      <c r="M7" s="6">
        <v>841102</v>
      </c>
      <c r="N7" s="5"/>
    </row>
    <row r="8" spans="1:14" ht="12.75">
      <c r="A8" s="5">
        <f t="shared" si="0"/>
        <v>4</v>
      </c>
      <c r="B8" s="5" t="s">
        <v>1641</v>
      </c>
      <c r="C8" s="6" t="s">
        <v>1680</v>
      </c>
      <c r="D8" s="6" t="s">
        <v>1666</v>
      </c>
      <c r="E8" s="6">
        <v>2.5</v>
      </c>
      <c r="F8" s="6">
        <v>1</v>
      </c>
      <c r="G8" s="7">
        <v>801103</v>
      </c>
      <c r="H8" s="8"/>
      <c r="I8" s="6"/>
      <c r="J8" s="7">
        <v>821103</v>
      </c>
      <c r="K8" s="8"/>
      <c r="L8" s="6"/>
      <c r="M8" s="6">
        <v>841103</v>
      </c>
      <c r="N8" s="5" t="s">
        <v>170</v>
      </c>
    </row>
    <row r="9" spans="1:14" ht="12.75">
      <c r="A9" s="5">
        <f t="shared" si="0"/>
        <v>5</v>
      </c>
      <c r="B9" s="5" t="s">
        <v>1642</v>
      </c>
      <c r="C9" s="6" t="s">
        <v>1680</v>
      </c>
      <c r="D9" s="6" t="s">
        <v>1667</v>
      </c>
      <c r="E9" s="6">
        <v>2.7</v>
      </c>
      <c r="F9" s="6">
        <v>1</v>
      </c>
      <c r="G9" s="7">
        <v>801104</v>
      </c>
      <c r="H9" s="8"/>
      <c r="I9" s="6"/>
      <c r="J9" s="7">
        <v>821104</v>
      </c>
      <c r="K9" s="8"/>
      <c r="L9" s="6"/>
      <c r="M9" s="6">
        <v>841104</v>
      </c>
      <c r="N9" s="5" t="s">
        <v>170</v>
      </c>
    </row>
    <row r="10" spans="1:14" ht="12.75">
      <c r="A10" s="5">
        <f t="shared" si="0"/>
        <v>6</v>
      </c>
      <c r="B10" s="5" t="s">
        <v>1643</v>
      </c>
      <c r="C10" s="6" t="s">
        <v>1680</v>
      </c>
      <c r="D10" s="6" t="s">
        <v>1668</v>
      </c>
      <c r="E10" s="6">
        <v>2.5</v>
      </c>
      <c r="F10" s="6">
        <v>1</v>
      </c>
      <c r="G10" s="7">
        <v>801105</v>
      </c>
      <c r="H10" s="8"/>
      <c r="I10" s="6"/>
      <c r="J10" s="7">
        <v>821105</v>
      </c>
      <c r="K10" s="8"/>
      <c r="L10" s="6"/>
      <c r="M10" s="6">
        <v>841105</v>
      </c>
      <c r="N10" s="5"/>
    </row>
    <row r="11" spans="1:14" ht="12.75">
      <c r="A11" s="5">
        <f t="shared" si="0"/>
        <v>7</v>
      </c>
      <c r="B11" s="5" t="s">
        <v>1644</v>
      </c>
      <c r="C11" s="6" t="s">
        <v>1680</v>
      </c>
      <c r="D11" s="6" t="s">
        <v>1669</v>
      </c>
      <c r="E11" s="6">
        <v>2.5</v>
      </c>
      <c r="F11" s="6">
        <v>1</v>
      </c>
      <c r="G11" s="7"/>
      <c r="H11" s="8">
        <v>801201</v>
      </c>
      <c r="I11" s="6"/>
      <c r="J11" s="7"/>
      <c r="K11" s="8">
        <v>821201</v>
      </c>
      <c r="L11" s="6"/>
      <c r="M11" s="6">
        <v>841201</v>
      </c>
      <c r="N11" s="5"/>
    </row>
    <row r="12" spans="1:14" ht="12.75">
      <c r="A12" s="5">
        <f t="shared" si="0"/>
        <v>8</v>
      </c>
      <c r="B12" s="5" t="s">
        <v>1645</v>
      </c>
      <c r="C12" s="6" t="s">
        <v>1680</v>
      </c>
      <c r="D12" s="6" t="s">
        <v>1669</v>
      </c>
      <c r="E12" s="6">
        <v>2.5</v>
      </c>
      <c r="F12" s="6">
        <v>1</v>
      </c>
      <c r="G12" s="7"/>
      <c r="H12" s="8">
        <v>801202</v>
      </c>
      <c r="I12" s="6"/>
      <c r="J12" s="7"/>
      <c r="K12" s="8">
        <v>821202</v>
      </c>
      <c r="L12" s="6"/>
      <c r="M12" s="6">
        <v>841202</v>
      </c>
      <c r="N12" s="5"/>
    </row>
    <row r="13" spans="1:14" ht="12.75">
      <c r="A13" s="5">
        <f t="shared" si="0"/>
        <v>9</v>
      </c>
      <c r="B13" s="5" t="s">
        <v>1646</v>
      </c>
      <c r="C13" s="6" t="s">
        <v>1680</v>
      </c>
      <c r="D13" s="6" t="s">
        <v>1670</v>
      </c>
      <c r="E13" s="6">
        <v>2.5</v>
      </c>
      <c r="F13" s="6">
        <v>1</v>
      </c>
      <c r="G13" s="7">
        <v>801106</v>
      </c>
      <c r="H13" s="8"/>
      <c r="I13" s="6"/>
      <c r="J13" s="7">
        <v>821106</v>
      </c>
      <c r="K13" s="8"/>
      <c r="L13" s="6"/>
      <c r="M13" s="6">
        <v>841106</v>
      </c>
      <c r="N13" s="5"/>
    </row>
    <row r="14" spans="1:14" ht="12.75">
      <c r="A14" s="5">
        <f t="shared" si="0"/>
        <v>10</v>
      </c>
      <c r="B14" s="5" t="s">
        <v>1647</v>
      </c>
      <c r="C14" s="6" t="s">
        <v>1680</v>
      </c>
      <c r="D14" s="6" t="s">
        <v>1671</v>
      </c>
      <c r="E14" s="6">
        <v>2.7</v>
      </c>
      <c r="F14" s="6">
        <v>1</v>
      </c>
      <c r="G14" s="7">
        <v>801107</v>
      </c>
      <c r="H14" s="8"/>
      <c r="I14" s="6"/>
      <c r="J14" s="7">
        <v>821107</v>
      </c>
      <c r="K14" s="8"/>
      <c r="L14" s="6"/>
      <c r="M14" s="6">
        <v>841107</v>
      </c>
      <c r="N14" s="5"/>
    </row>
    <row r="15" spans="1:14" ht="12.75">
      <c r="A15" s="5">
        <f t="shared" si="0"/>
        <v>11</v>
      </c>
      <c r="B15" s="5" t="s">
        <v>1636</v>
      </c>
      <c r="C15" s="6" t="s">
        <v>1680</v>
      </c>
      <c r="D15" s="6" t="s">
        <v>1672</v>
      </c>
      <c r="E15" s="6">
        <v>2.7</v>
      </c>
      <c r="F15" s="6">
        <v>1</v>
      </c>
      <c r="G15" s="7">
        <v>801108</v>
      </c>
      <c r="H15" s="8"/>
      <c r="I15" s="6"/>
      <c r="J15" s="7">
        <v>821108</v>
      </c>
      <c r="K15" s="8"/>
      <c r="L15" s="6"/>
      <c r="M15" s="6">
        <v>841108</v>
      </c>
      <c r="N15" s="5"/>
    </row>
    <row r="16" spans="1:14" ht="12.75">
      <c r="A16" s="5">
        <f t="shared" si="0"/>
        <v>12</v>
      </c>
      <c r="B16" s="5" t="s">
        <v>1648</v>
      </c>
      <c r="C16" s="6" t="s">
        <v>1680</v>
      </c>
      <c r="D16" s="6" t="s">
        <v>1673</v>
      </c>
      <c r="E16" s="6">
        <v>2.2</v>
      </c>
      <c r="F16" s="6">
        <v>1</v>
      </c>
      <c r="G16" s="7">
        <v>801109</v>
      </c>
      <c r="H16" s="8"/>
      <c r="I16" s="6"/>
      <c r="J16" s="7">
        <v>821109</v>
      </c>
      <c r="K16" s="8"/>
      <c r="L16" s="6"/>
      <c r="M16" s="6">
        <v>841109</v>
      </c>
      <c r="N16" s="5" t="s">
        <v>170</v>
      </c>
    </row>
    <row r="17" spans="1:14" ht="12.75">
      <c r="A17" s="5">
        <f t="shared" si="0"/>
        <v>13</v>
      </c>
      <c r="B17" s="5" t="s">
        <v>1649</v>
      </c>
      <c r="C17" s="6" t="s">
        <v>1680</v>
      </c>
      <c r="D17" s="6" t="s">
        <v>1674</v>
      </c>
      <c r="E17" s="6">
        <v>2.5</v>
      </c>
      <c r="F17" s="6">
        <v>1</v>
      </c>
      <c r="G17" s="7">
        <v>801111</v>
      </c>
      <c r="H17" s="8"/>
      <c r="I17" s="6"/>
      <c r="J17" s="7">
        <v>821111</v>
      </c>
      <c r="K17" s="8"/>
      <c r="L17" s="6"/>
      <c r="M17" s="6">
        <v>841111</v>
      </c>
      <c r="N17" s="5"/>
    </row>
    <row r="18" spans="1:14" ht="12.75">
      <c r="A18" s="5">
        <f t="shared" si="0"/>
        <v>14</v>
      </c>
      <c r="B18" s="5" t="s">
        <v>1650</v>
      </c>
      <c r="C18" s="6" t="s">
        <v>1680</v>
      </c>
      <c r="D18" s="6" t="s">
        <v>1675</v>
      </c>
      <c r="E18" s="6">
        <v>2.5</v>
      </c>
      <c r="F18" s="6">
        <v>1</v>
      </c>
      <c r="G18" s="7">
        <v>801112</v>
      </c>
      <c r="H18" s="8"/>
      <c r="I18" s="6"/>
      <c r="J18" s="7">
        <v>821112</v>
      </c>
      <c r="K18" s="8"/>
      <c r="L18" s="6"/>
      <c r="M18" s="6">
        <v>841112</v>
      </c>
      <c r="N18" s="5"/>
    </row>
    <row r="19" spans="1:14" ht="12.75">
      <c r="A19" s="5">
        <f t="shared" si="0"/>
        <v>15</v>
      </c>
      <c r="B19" s="5" t="s">
        <v>1651</v>
      </c>
      <c r="C19" s="6" t="s">
        <v>1680</v>
      </c>
      <c r="D19" s="6" t="s">
        <v>1676</v>
      </c>
      <c r="E19" s="6">
        <v>2.5</v>
      </c>
      <c r="F19" s="6">
        <v>1</v>
      </c>
      <c r="G19" s="7">
        <v>801113</v>
      </c>
      <c r="H19" s="8"/>
      <c r="I19" s="6"/>
      <c r="J19" s="7">
        <v>821113</v>
      </c>
      <c r="K19" s="8"/>
      <c r="L19" s="6"/>
      <c r="M19" s="6">
        <v>841113</v>
      </c>
      <c r="N19" s="5"/>
    </row>
    <row r="20" spans="1:14" ht="12.75">
      <c r="A20" s="5">
        <f t="shared" si="0"/>
        <v>16</v>
      </c>
      <c r="B20" s="5" t="s">
        <v>1637</v>
      </c>
      <c r="C20" s="6" t="s">
        <v>1680</v>
      </c>
      <c r="D20" s="6" t="s">
        <v>1678</v>
      </c>
      <c r="E20" s="6">
        <v>2.5</v>
      </c>
      <c r="F20" s="6">
        <v>1</v>
      </c>
      <c r="G20" s="7">
        <v>801114</v>
      </c>
      <c r="H20" s="8"/>
      <c r="I20" s="6"/>
      <c r="J20" s="7">
        <v>821114</v>
      </c>
      <c r="K20" s="8"/>
      <c r="L20" s="6"/>
      <c r="M20" s="6">
        <v>841114</v>
      </c>
      <c r="N20" s="5"/>
    </row>
    <row r="21" spans="1:14" ht="12.75">
      <c r="A21" s="5">
        <f t="shared" si="0"/>
        <v>17</v>
      </c>
      <c r="B21" s="5" t="s">
        <v>1652</v>
      </c>
      <c r="C21" s="6" t="s">
        <v>1680</v>
      </c>
      <c r="D21" s="6" t="s">
        <v>1677</v>
      </c>
      <c r="E21" s="6">
        <v>2.5</v>
      </c>
      <c r="F21" s="6">
        <v>1</v>
      </c>
      <c r="G21" s="7">
        <v>801115</v>
      </c>
      <c r="H21" s="8"/>
      <c r="I21" s="6"/>
      <c r="J21" s="7">
        <v>821115</v>
      </c>
      <c r="K21" s="8"/>
      <c r="L21" s="6"/>
      <c r="M21" s="6">
        <v>841115</v>
      </c>
      <c r="N21" s="5"/>
    </row>
    <row r="22" spans="1:14" ht="12.75">
      <c r="A22" s="5">
        <f t="shared" si="0"/>
        <v>18</v>
      </c>
      <c r="B22" s="5"/>
      <c r="C22" s="6" t="s">
        <v>1638</v>
      </c>
      <c r="D22" s="6"/>
      <c r="E22" s="6"/>
      <c r="F22" s="6"/>
      <c r="G22" s="7"/>
      <c r="H22" s="8"/>
      <c r="I22" s="6"/>
      <c r="J22" s="7"/>
      <c r="K22" s="8"/>
      <c r="L22" s="6"/>
      <c r="M22" s="6"/>
      <c r="N22" s="5"/>
    </row>
    <row r="23" spans="1:14" ht="12.75">
      <c r="A23" s="5">
        <f t="shared" si="0"/>
        <v>19</v>
      </c>
      <c r="B23" s="5" t="s">
        <v>1681</v>
      </c>
      <c r="C23" s="6" t="s">
        <v>1711</v>
      </c>
      <c r="D23" s="6" t="s">
        <v>1682</v>
      </c>
      <c r="E23" s="6">
        <v>2.2</v>
      </c>
      <c r="F23" s="6">
        <v>1</v>
      </c>
      <c r="G23" s="7">
        <v>802101</v>
      </c>
      <c r="H23" s="8"/>
      <c r="I23" s="6"/>
      <c r="J23" s="7">
        <v>822101</v>
      </c>
      <c r="K23" s="8"/>
      <c r="L23" s="6"/>
      <c r="M23" s="6">
        <v>842101</v>
      </c>
      <c r="N23" s="5"/>
    </row>
    <row r="24" spans="1:14" ht="12.75">
      <c r="A24" s="5">
        <f t="shared" si="0"/>
        <v>20</v>
      </c>
      <c r="B24" s="5" t="s">
        <v>1697</v>
      </c>
      <c r="C24" s="6" t="s">
        <v>1711</v>
      </c>
      <c r="D24" s="6" t="s">
        <v>1698</v>
      </c>
      <c r="E24" s="6">
        <v>2.2</v>
      </c>
      <c r="F24" s="6">
        <v>1</v>
      </c>
      <c r="G24" s="7">
        <v>802102</v>
      </c>
      <c r="H24" s="8"/>
      <c r="I24" s="6"/>
      <c r="J24" s="7">
        <v>822102</v>
      </c>
      <c r="K24" s="8"/>
      <c r="L24" s="6"/>
      <c r="M24" s="6">
        <v>842102</v>
      </c>
      <c r="N24" s="5"/>
    </row>
    <row r="25" spans="1:14" ht="12.75">
      <c r="A25" s="5">
        <f t="shared" si="0"/>
        <v>21</v>
      </c>
      <c r="B25" s="5" t="s">
        <v>1699</v>
      </c>
      <c r="C25" s="6" t="s">
        <v>1711</v>
      </c>
      <c r="D25" s="6" t="s">
        <v>1700</v>
      </c>
      <c r="E25" s="6">
        <v>2.5</v>
      </c>
      <c r="F25" s="6">
        <v>1</v>
      </c>
      <c r="G25" s="7">
        <v>802103</v>
      </c>
      <c r="H25" s="8"/>
      <c r="I25" s="6"/>
      <c r="J25" s="7">
        <v>822103</v>
      </c>
      <c r="K25" s="8"/>
      <c r="L25" s="6"/>
      <c r="M25" s="6">
        <v>842103</v>
      </c>
      <c r="N25" s="5"/>
    </row>
    <row r="26" spans="1:14" ht="12.75">
      <c r="A26" s="5">
        <f t="shared" si="0"/>
        <v>22</v>
      </c>
      <c r="B26" s="5" t="s">
        <v>1701</v>
      </c>
      <c r="C26" s="6" t="s">
        <v>1711</v>
      </c>
      <c r="D26" s="6" t="s">
        <v>1702</v>
      </c>
      <c r="E26" s="6">
        <v>2.2</v>
      </c>
      <c r="F26" s="6">
        <v>1</v>
      </c>
      <c r="G26" s="7">
        <v>802104</v>
      </c>
      <c r="H26" s="8"/>
      <c r="I26" s="6"/>
      <c r="J26" s="7">
        <v>822104</v>
      </c>
      <c r="K26" s="8"/>
      <c r="L26" s="6"/>
      <c r="M26" s="6">
        <v>842104</v>
      </c>
      <c r="N26" s="5"/>
    </row>
    <row r="27" spans="1:14" ht="12.75">
      <c r="A27" s="5">
        <f t="shared" si="0"/>
        <v>23</v>
      </c>
      <c r="B27" s="5" t="s">
        <v>1703</v>
      </c>
      <c r="C27" s="6" t="s">
        <v>1711</v>
      </c>
      <c r="D27" s="6" t="s">
        <v>1704</v>
      </c>
      <c r="E27" s="6">
        <v>2.2</v>
      </c>
      <c r="F27" s="6">
        <v>1</v>
      </c>
      <c r="G27" s="7">
        <v>802105</v>
      </c>
      <c r="H27" s="8"/>
      <c r="I27" s="6"/>
      <c r="J27" s="7">
        <v>822105</v>
      </c>
      <c r="K27" s="8"/>
      <c r="L27" s="6"/>
      <c r="M27" s="6">
        <v>842105</v>
      </c>
      <c r="N27" s="5"/>
    </row>
    <row r="28" spans="1:14" ht="12.75">
      <c r="A28" s="5">
        <f t="shared" si="0"/>
        <v>24</v>
      </c>
      <c r="B28" s="5" t="s">
        <v>1705</v>
      </c>
      <c r="C28" s="6" t="s">
        <v>1711</v>
      </c>
      <c r="D28" s="6" t="s">
        <v>1706</v>
      </c>
      <c r="E28" s="6">
        <v>2.2</v>
      </c>
      <c r="F28" s="6">
        <v>1</v>
      </c>
      <c r="G28" s="7">
        <v>802106</v>
      </c>
      <c r="H28" s="8"/>
      <c r="I28" s="6"/>
      <c r="J28" s="7">
        <v>822106</v>
      </c>
      <c r="K28" s="8"/>
      <c r="L28" s="6"/>
      <c r="M28" s="6">
        <v>842106</v>
      </c>
      <c r="N28" s="5"/>
    </row>
    <row r="29" spans="1:14" ht="12.75">
      <c r="A29" s="5">
        <f t="shared" si="0"/>
        <v>25</v>
      </c>
      <c r="B29" s="5" t="s">
        <v>1707</v>
      </c>
      <c r="C29" s="6" t="s">
        <v>1711</v>
      </c>
      <c r="D29" s="6" t="s">
        <v>1708</v>
      </c>
      <c r="E29" s="6">
        <v>2.2</v>
      </c>
      <c r="F29" s="6">
        <v>1</v>
      </c>
      <c r="G29" s="7">
        <v>802107</v>
      </c>
      <c r="H29" s="8"/>
      <c r="I29" s="6"/>
      <c r="J29" s="7">
        <v>822107</v>
      </c>
      <c r="K29" s="8"/>
      <c r="L29" s="6"/>
      <c r="M29" s="6">
        <v>842107</v>
      </c>
      <c r="N29" s="5"/>
    </row>
    <row r="30" spans="1:14" ht="12.75">
      <c r="A30" s="5">
        <f t="shared" si="0"/>
        <v>26</v>
      </c>
      <c r="B30" s="5" t="s">
        <v>1709</v>
      </c>
      <c r="C30" s="6" t="s">
        <v>1711</v>
      </c>
      <c r="D30" s="6" t="s">
        <v>1710</v>
      </c>
      <c r="E30" s="6">
        <v>2.2</v>
      </c>
      <c r="F30" s="6">
        <v>1</v>
      </c>
      <c r="G30" s="7">
        <v>802108</v>
      </c>
      <c r="H30" s="8"/>
      <c r="I30" s="6"/>
      <c r="J30" s="7">
        <v>822108</v>
      </c>
      <c r="K30" s="8"/>
      <c r="L30" s="6"/>
      <c r="M30" s="6">
        <v>842108</v>
      </c>
      <c r="N30" s="5"/>
    </row>
    <row r="31" spans="1:14" ht="12.75">
      <c r="A31" s="5">
        <f t="shared" si="0"/>
        <v>27</v>
      </c>
      <c r="B31" s="5"/>
      <c r="C31" s="6" t="s">
        <v>1683</v>
      </c>
      <c r="D31" s="6"/>
      <c r="E31" s="6"/>
      <c r="F31" s="6"/>
      <c r="G31" s="7"/>
      <c r="H31" s="8"/>
      <c r="I31" s="6"/>
      <c r="J31" s="7"/>
      <c r="K31" s="8"/>
      <c r="L31" s="6"/>
      <c r="M31" s="6"/>
      <c r="N31" s="5"/>
    </row>
    <row r="32" spans="1:14" ht="12.75">
      <c r="A32" s="5">
        <f t="shared" si="0"/>
        <v>28</v>
      </c>
      <c r="B32" s="5" t="s">
        <v>1712</v>
      </c>
      <c r="C32" s="6" t="s">
        <v>1714</v>
      </c>
      <c r="D32" s="6" t="s">
        <v>1713</v>
      </c>
      <c r="E32" s="6">
        <v>2.7</v>
      </c>
      <c r="F32" s="6">
        <v>1</v>
      </c>
      <c r="G32" s="7">
        <v>803101</v>
      </c>
      <c r="H32" s="8"/>
      <c r="I32" s="6"/>
      <c r="J32" s="7">
        <v>823101</v>
      </c>
      <c r="K32" s="8"/>
      <c r="L32" s="6"/>
      <c r="M32" s="6">
        <v>843101</v>
      </c>
      <c r="N32" s="5"/>
    </row>
    <row r="33" spans="1:14" ht="12.75">
      <c r="A33" s="5">
        <f t="shared" si="0"/>
        <v>29</v>
      </c>
      <c r="B33" s="5" t="s">
        <v>1751</v>
      </c>
      <c r="C33" s="6" t="s">
        <v>1714</v>
      </c>
      <c r="D33" s="6" t="s">
        <v>1752</v>
      </c>
      <c r="E33" s="6">
        <v>3</v>
      </c>
      <c r="F33" s="6">
        <v>1</v>
      </c>
      <c r="G33" s="7">
        <v>803113</v>
      </c>
      <c r="H33" s="8"/>
      <c r="I33" s="6"/>
      <c r="J33" s="7">
        <v>823113</v>
      </c>
      <c r="K33" s="8"/>
      <c r="L33" s="6"/>
      <c r="M33" s="6">
        <v>843113</v>
      </c>
      <c r="N33" s="5"/>
    </row>
    <row r="34" spans="1:14" ht="12.75">
      <c r="A34" s="5">
        <f t="shared" si="0"/>
        <v>30</v>
      </c>
      <c r="B34" s="5" t="s">
        <v>1753</v>
      </c>
      <c r="C34" s="6" t="s">
        <v>1714</v>
      </c>
      <c r="D34" s="6" t="s">
        <v>1754</v>
      </c>
      <c r="E34" s="6">
        <v>2.7</v>
      </c>
      <c r="F34" s="6">
        <v>1</v>
      </c>
      <c r="G34" s="7">
        <v>803102</v>
      </c>
      <c r="H34" s="8"/>
      <c r="I34" s="6"/>
      <c r="J34" s="7">
        <v>823102</v>
      </c>
      <c r="K34" s="8"/>
      <c r="L34" s="6"/>
      <c r="M34" s="6">
        <v>843102</v>
      </c>
      <c r="N34" s="5"/>
    </row>
    <row r="35" spans="1:14" ht="12.75">
      <c r="A35" s="5">
        <f t="shared" si="0"/>
        <v>31</v>
      </c>
      <c r="B35" s="5" t="s">
        <v>1755</v>
      </c>
      <c r="C35" s="6" t="s">
        <v>1714</v>
      </c>
      <c r="D35" s="6" t="s">
        <v>1756</v>
      </c>
      <c r="E35" s="6">
        <v>3</v>
      </c>
      <c r="F35" s="6">
        <v>1</v>
      </c>
      <c r="G35" s="7">
        <v>803103</v>
      </c>
      <c r="H35" s="8"/>
      <c r="I35" s="6"/>
      <c r="J35" s="7">
        <v>823103</v>
      </c>
      <c r="K35" s="8"/>
      <c r="L35" s="6"/>
      <c r="M35" s="6">
        <v>843103</v>
      </c>
      <c r="N35" s="5"/>
    </row>
    <row r="36" spans="1:14" ht="12.75">
      <c r="A36" s="5">
        <f t="shared" si="0"/>
        <v>32</v>
      </c>
      <c r="B36" s="5" t="s">
        <v>1757</v>
      </c>
      <c r="C36" s="6" t="s">
        <v>1714</v>
      </c>
      <c r="D36" s="6" t="s">
        <v>1758</v>
      </c>
      <c r="E36" s="6">
        <v>2.7</v>
      </c>
      <c r="F36" s="6">
        <v>1</v>
      </c>
      <c r="G36" s="7">
        <v>803104</v>
      </c>
      <c r="H36" s="8"/>
      <c r="I36" s="6"/>
      <c r="J36" s="7">
        <v>823104</v>
      </c>
      <c r="K36" s="8"/>
      <c r="L36" s="6"/>
      <c r="M36" s="6">
        <v>843104</v>
      </c>
      <c r="N36" s="5"/>
    </row>
    <row r="37" spans="1:14" ht="12.75">
      <c r="A37" s="5">
        <f t="shared" si="0"/>
        <v>33</v>
      </c>
      <c r="B37" s="5" t="s">
        <v>1759</v>
      </c>
      <c r="C37" s="6" t="s">
        <v>1714</v>
      </c>
      <c r="D37" s="6" t="s">
        <v>1760</v>
      </c>
      <c r="E37" s="6">
        <v>3</v>
      </c>
      <c r="F37" s="6">
        <v>1</v>
      </c>
      <c r="G37" s="7">
        <v>803105</v>
      </c>
      <c r="H37" s="8"/>
      <c r="I37" s="6"/>
      <c r="J37" s="7">
        <v>823105</v>
      </c>
      <c r="K37" s="8"/>
      <c r="L37" s="6"/>
      <c r="M37" s="6">
        <v>843105</v>
      </c>
      <c r="N37" s="5"/>
    </row>
    <row r="38" spans="1:14" ht="12.75">
      <c r="A38" s="5">
        <f t="shared" si="0"/>
        <v>34</v>
      </c>
      <c r="B38" s="5" t="s">
        <v>1761</v>
      </c>
      <c r="C38" s="6" t="s">
        <v>1714</v>
      </c>
      <c r="D38" s="6" t="s">
        <v>1762</v>
      </c>
      <c r="E38" s="6">
        <v>3</v>
      </c>
      <c r="F38" s="6">
        <v>1</v>
      </c>
      <c r="G38" s="7">
        <v>803106</v>
      </c>
      <c r="H38" s="8"/>
      <c r="I38" s="6"/>
      <c r="J38" s="7">
        <v>823106</v>
      </c>
      <c r="K38" s="8"/>
      <c r="L38" s="6"/>
      <c r="M38" s="6">
        <v>843106</v>
      </c>
      <c r="N38" s="5"/>
    </row>
    <row r="39" spans="1:14" ht="12.75">
      <c r="A39" s="5">
        <f t="shared" si="0"/>
        <v>35</v>
      </c>
      <c r="B39" s="5" t="s">
        <v>1763</v>
      </c>
      <c r="C39" s="6" t="s">
        <v>1714</v>
      </c>
      <c r="D39" s="6" t="s">
        <v>1769</v>
      </c>
      <c r="E39" s="6">
        <v>2.7</v>
      </c>
      <c r="F39" s="6">
        <v>1</v>
      </c>
      <c r="G39" s="7">
        <v>803107</v>
      </c>
      <c r="H39" s="8"/>
      <c r="I39" s="6"/>
      <c r="J39" s="7">
        <v>823107</v>
      </c>
      <c r="K39" s="8"/>
      <c r="L39" s="6"/>
      <c r="M39" s="6">
        <v>843107</v>
      </c>
      <c r="N39" s="5"/>
    </row>
    <row r="40" spans="1:14" ht="12.75">
      <c r="A40" s="5">
        <f t="shared" si="0"/>
        <v>36</v>
      </c>
      <c r="B40" s="5" t="s">
        <v>1764</v>
      </c>
      <c r="C40" s="6" t="s">
        <v>1714</v>
      </c>
      <c r="D40" s="6" t="s">
        <v>1770</v>
      </c>
      <c r="E40" s="6">
        <v>2.7</v>
      </c>
      <c r="F40" s="6">
        <v>1</v>
      </c>
      <c r="G40" s="7">
        <v>803108</v>
      </c>
      <c r="H40" s="8"/>
      <c r="I40" s="6"/>
      <c r="J40" s="7">
        <v>823108</v>
      </c>
      <c r="K40" s="8"/>
      <c r="L40" s="6"/>
      <c r="M40" s="6">
        <v>843108</v>
      </c>
      <c r="N40" s="5"/>
    </row>
    <row r="41" spans="1:14" ht="12.75">
      <c r="A41" s="5">
        <f t="shared" si="0"/>
        <v>37</v>
      </c>
      <c r="B41" s="5" t="s">
        <v>1765</v>
      </c>
      <c r="C41" s="6" t="s">
        <v>1714</v>
      </c>
      <c r="D41" s="6" t="s">
        <v>1771</v>
      </c>
      <c r="E41" s="6">
        <v>2.5</v>
      </c>
      <c r="F41" s="6">
        <v>1</v>
      </c>
      <c r="G41" s="7">
        <v>803109</v>
      </c>
      <c r="H41" s="8"/>
      <c r="I41" s="6"/>
      <c r="J41" s="7">
        <v>823109</v>
      </c>
      <c r="K41" s="8"/>
      <c r="L41" s="6"/>
      <c r="M41" s="6">
        <v>843109</v>
      </c>
      <c r="N41" s="5"/>
    </row>
    <row r="42" spans="1:14" ht="12.75">
      <c r="A42" s="5">
        <f t="shared" si="0"/>
        <v>38</v>
      </c>
      <c r="B42" s="5" t="s">
        <v>1766</v>
      </c>
      <c r="C42" s="6" t="s">
        <v>1714</v>
      </c>
      <c r="D42" s="6" t="s">
        <v>1772</v>
      </c>
      <c r="E42" s="6">
        <v>2.7</v>
      </c>
      <c r="F42" s="6">
        <v>1</v>
      </c>
      <c r="G42" s="7">
        <v>803110</v>
      </c>
      <c r="H42" s="8"/>
      <c r="I42" s="6"/>
      <c r="J42" s="7">
        <v>823110</v>
      </c>
      <c r="K42" s="8"/>
      <c r="L42" s="6"/>
      <c r="M42" s="6">
        <v>843110</v>
      </c>
      <c r="N42" s="5"/>
    </row>
    <row r="43" spans="1:14" ht="12.75">
      <c r="A43" s="5">
        <f t="shared" si="0"/>
        <v>39</v>
      </c>
      <c r="B43" s="5" t="s">
        <v>1767</v>
      </c>
      <c r="C43" s="6" t="s">
        <v>1714</v>
      </c>
      <c r="D43" s="6" t="s">
        <v>1773</v>
      </c>
      <c r="E43" s="6">
        <v>2.7</v>
      </c>
      <c r="F43" s="6">
        <v>1</v>
      </c>
      <c r="G43" s="7">
        <v>803111</v>
      </c>
      <c r="H43" s="8"/>
      <c r="I43" s="6"/>
      <c r="J43" s="7">
        <v>823111</v>
      </c>
      <c r="K43" s="8"/>
      <c r="L43" s="6"/>
      <c r="M43" s="6">
        <v>843111</v>
      </c>
      <c r="N43" s="5"/>
    </row>
    <row r="44" spans="1:14" ht="12.75">
      <c r="A44" s="5">
        <f t="shared" si="0"/>
        <v>40</v>
      </c>
      <c r="B44" s="5" t="s">
        <v>1768</v>
      </c>
      <c r="C44" s="6" t="s">
        <v>1714</v>
      </c>
      <c r="D44" s="6" t="s">
        <v>1774</v>
      </c>
      <c r="E44" s="6">
        <v>2.7</v>
      </c>
      <c r="F44" s="6">
        <v>1</v>
      </c>
      <c r="G44" s="7">
        <v>803112</v>
      </c>
      <c r="H44" s="8"/>
      <c r="I44" s="6"/>
      <c r="J44" s="7">
        <v>823112</v>
      </c>
      <c r="K44" s="8"/>
      <c r="L44" s="6"/>
      <c r="M44" s="6">
        <v>843112</v>
      </c>
      <c r="N44" s="5"/>
    </row>
    <row r="45" spans="1:14" ht="12.75">
      <c r="A45" s="5">
        <f t="shared" si="0"/>
        <v>41</v>
      </c>
      <c r="B45" s="5"/>
      <c r="C45" s="6" t="s">
        <v>1684</v>
      </c>
      <c r="D45" s="6"/>
      <c r="E45" s="6"/>
      <c r="F45" s="6"/>
      <c r="G45" s="7"/>
      <c r="H45" s="8"/>
      <c r="I45" s="6"/>
      <c r="J45" s="7"/>
      <c r="K45" s="8"/>
      <c r="L45" s="6"/>
      <c r="M45" s="6"/>
      <c r="N45" s="5"/>
    </row>
    <row r="46" spans="1:14" ht="12.75">
      <c r="A46" s="5">
        <f t="shared" si="0"/>
        <v>42</v>
      </c>
      <c r="B46" s="5" t="s">
        <v>1715</v>
      </c>
      <c r="C46" s="6" t="s">
        <v>1717</v>
      </c>
      <c r="D46" s="6" t="s">
        <v>1716</v>
      </c>
      <c r="E46" s="6">
        <v>3</v>
      </c>
      <c r="F46" s="6">
        <v>1</v>
      </c>
      <c r="G46" s="7">
        <v>804101</v>
      </c>
      <c r="H46" s="8"/>
      <c r="I46" s="6"/>
      <c r="J46" s="7">
        <v>824101</v>
      </c>
      <c r="K46" s="8"/>
      <c r="L46" s="6"/>
      <c r="M46" s="6">
        <v>844101</v>
      </c>
      <c r="N46" s="5"/>
    </row>
    <row r="47" spans="1:14" ht="12.75">
      <c r="A47" s="5">
        <f t="shared" si="0"/>
        <v>43</v>
      </c>
      <c r="B47" s="5" t="s">
        <v>1775</v>
      </c>
      <c r="C47" s="6" t="s">
        <v>1717</v>
      </c>
      <c r="D47" s="6" t="s">
        <v>1776</v>
      </c>
      <c r="E47" s="6">
        <v>2.7</v>
      </c>
      <c r="F47" s="6">
        <v>1</v>
      </c>
      <c r="G47" s="7">
        <v>804102</v>
      </c>
      <c r="H47" s="8"/>
      <c r="I47" s="6"/>
      <c r="J47" s="7">
        <v>824102</v>
      </c>
      <c r="K47" s="8"/>
      <c r="L47" s="6"/>
      <c r="M47" s="6">
        <v>844102</v>
      </c>
      <c r="N47" s="5"/>
    </row>
    <row r="48" spans="1:14" ht="12.75">
      <c r="A48" s="5">
        <f t="shared" si="0"/>
        <v>44</v>
      </c>
      <c r="B48" s="5" t="s">
        <v>1777</v>
      </c>
      <c r="C48" s="6" t="s">
        <v>1717</v>
      </c>
      <c r="D48" s="6" t="s">
        <v>1778</v>
      </c>
      <c r="E48" s="6">
        <v>2.7</v>
      </c>
      <c r="F48" s="6">
        <v>1</v>
      </c>
      <c r="G48" s="7">
        <v>804103</v>
      </c>
      <c r="H48" s="8"/>
      <c r="I48" s="6"/>
      <c r="J48" s="7">
        <v>824103</v>
      </c>
      <c r="K48" s="8"/>
      <c r="L48" s="6"/>
      <c r="M48" s="6">
        <v>844103</v>
      </c>
      <c r="N48" s="5"/>
    </row>
    <row r="49" spans="1:14" ht="12.75">
      <c r="A49" s="5">
        <f t="shared" si="0"/>
        <v>45</v>
      </c>
      <c r="B49" s="5" t="s">
        <v>1779</v>
      </c>
      <c r="C49" s="6" t="s">
        <v>1717</v>
      </c>
      <c r="D49" s="6" t="s">
        <v>1780</v>
      </c>
      <c r="E49" s="6">
        <v>3</v>
      </c>
      <c r="F49" s="6">
        <v>1</v>
      </c>
      <c r="G49" s="7">
        <v>804104</v>
      </c>
      <c r="H49" s="8"/>
      <c r="I49" s="6"/>
      <c r="J49" s="7">
        <v>824104</v>
      </c>
      <c r="K49" s="8"/>
      <c r="L49" s="6"/>
      <c r="M49" s="6">
        <v>844104</v>
      </c>
      <c r="N49" s="5"/>
    </row>
    <row r="50" spans="1:14" ht="12.75">
      <c r="A50" s="5">
        <f t="shared" si="0"/>
        <v>46</v>
      </c>
      <c r="B50" s="5" t="s">
        <v>1781</v>
      </c>
      <c r="C50" s="6" t="s">
        <v>1717</v>
      </c>
      <c r="D50" s="6" t="s">
        <v>1782</v>
      </c>
      <c r="E50" s="6">
        <v>3</v>
      </c>
      <c r="F50" s="6">
        <v>1</v>
      </c>
      <c r="G50" s="7">
        <v>804105</v>
      </c>
      <c r="H50" s="8"/>
      <c r="I50" s="6"/>
      <c r="J50" s="7">
        <v>824105</v>
      </c>
      <c r="K50" s="8"/>
      <c r="L50" s="6"/>
      <c r="M50" s="6">
        <v>844105</v>
      </c>
      <c r="N50" s="5"/>
    </row>
    <row r="51" spans="1:14" ht="12.75">
      <c r="A51" s="5">
        <f t="shared" si="0"/>
        <v>47</v>
      </c>
      <c r="B51" s="5" t="s">
        <v>1783</v>
      </c>
      <c r="C51" s="6" t="s">
        <v>1717</v>
      </c>
      <c r="D51" s="6" t="s">
        <v>1784</v>
      </c>
      <c r="E51" s="6">
        <v>3</v>
      </c>
      <c r="F51" s="6">
        <v>2</v>
      </c>
      <c r="G51" s="7">
        <v>804106</v>
      </c>
      <c r="H51" s="8"/>
      <c r="I51" s="6"/>
      <c r="J51" s="7">
        <v>824106</v>
      </c>
      <c r="K51" s="8"/>
      <c r="L51" s="6"/>
      <c r="M51" s="6">
        <v>844106</v>
      </c>
      <c r="N51" s="5"/>
    </row>
    <row r="52" spans="1:14" ht="12.75">
      <c r="A52" s="5">
        <f t="shared" si="0"/>
        <v>48</v>
      </c>
      <c r="B52" s="5" t="s">
        <v>1785</v>
      </c>
      <c r="C52" s="6" t="s">
        <v>1717</v>
      </c>
      <c r="D52" s="6" t="s">
        <v>1786</v>
      </c>
      <c r="E52" s="6">
        <v>2.7</v>
      </c>
      <c r="F52" s="6">
        <v>1</v>
      </c>
      <c r="G52" s="7">
        <v>804107</v>
      </c>
      <c r="H52" s="8"/>
      <c r="I52" s="6"/>
      <c r="J52" s="7">
        <v>824107</v>
      </c>
      <c r="K52" s="8"/>
      <c r="L52" s="6"/>
      <c r="M52" s="6">
        <v>844107</v>
      </c>
      <c r="N52" s="5"/>
    </row>
    <row r="53" spans="1:14" ht="12.75">
      <c r="A53" s="5">
        <f t="shared" si="0"/>
        <v>49</v>
      </c>
      <c r="B53" s="5" t="s">
        <v>1787</v>
      </c>
      <c r="C53" s="6" t="s">
        <v>1717</v>
      </c>
      <c r="D53" s="6" t="s">
        <v>1788</v>
      </c>
      <c r="E53" s="6">
        <v>3</v>
      </c>
      <c r="F53" s="6">
        <v>1</v>
      </c>
      <c r="G53" s="7">
        <v>804108</v>
      </c>
      <c r="H53" s="8"/>
      <c r="I53" s="6"/>
      <c r="J53" s="7">
        <v>824108</v>
      </c>
      <c r="K53" s="8"/>
      <c r="L53" s="6"/>
      <c r="M53" s="6">
        <v>844108</v>
      </c>
      <c r="N53" s="5"/>
    </row>
    <row r="54" spans="1:14" ht="12.75">
      <c r="A54" s="5">
        <f t="shared" si="0"/>
        <v>50</v>
      </c>
      <c r="B54" s="5" t="s">
        <v>1789</v>
      </c>
      <c r="C54" s="6" t="s">
        <v>1717</v>
      </c>
      <c r="D54" s="6" t="s">
        <v>1790</v>
      </c>
      <c r="E54" s="6">
        <v>2.7</v>
      </c>
      <c r="F54" s="6">
        <v>1</v>
      </c>
      <c r="G54" s="7">
        <v>804109</v>
      </c>
      <c r="H54" s="8"/>
      <c r="I54" s="6"/>
      <c r="J54" s="7">
        <v>824109</v>
      </c>
      <c r="K54" s="8"/>
      <c r="L54" s="6"/>
      <c r="M54" s="6">
        <v>844109</v>
      </c>
      <c r="N54" s="5"/>
    </row>
    <row r="55" spans="1:14" ht="12.75">
      <c r="A55" s="5">
        <f t="shared" si="0"/>
        <v>51</v>
      </c>
      <c r="B55" s="5" t="s">
        <v>1791</v>
      </c>
      <c r="C55" s="6" t="s">
        <v>1717</v>
      </c>
      <c r="D55" s="6" t="s">
        <v>1792</v>
      </c>
      <c r="E55" s="6">
        <v>2.7</v>
      </c>
      <c r="F55" s="6">
        <v>1</v>
      </c>
      <c r="G55" s="7">
        <v>804110</v>
      </c>
      <c r="H55" s="8"/>
      <c r="I55" s="6"/>
      <c r="J55" s="7">
        <v>824110</v>
      </c>
      <c r="K55" s="8"/>
      <c r="L55" s="6"/>
      <c r="M55" s="6">
        <v>844110</v>
      </c>
      <c r="N55" s="5"/>
    </row>
    <row r="56" spans="1:14" ht="12.75">
      <c r="A56" s="5">
        <f t="shared" si="0"/>
        <v>52</v>
      </c>
      <c r="B56" s="5"/>
      <c r="C56" s="6" t="s">
        <v>1685</v>
      </c>
      <c r="D56" s="6"/>
      <c r="E56" s="6"/>
      <c r="F56" s="6"/>
      <c r="G56" s="7"/>
      <c r="H56" s="8"/>
      <c r="I56" s="6"/>
      <c r="J56" s="7"/>
      <c r="K56" s="8"/>
      <c r="L56" s="6"/>
      <c r="M56" s="6"/>
      <c r="N56" s="5"/>
    </row>
    <row r="57" spans="1:14" ht="12.75">
      <c r="A57" s="5">
        <f t="shared" si="0"/>
        <v>53</v>
      </c>
      <c r="B57" s="5" t="s">
        <v>1793</v>
      </c>
      <c r="C57" s="6" t="s">
        <v>1808</v>
      </c>
      <c r="D57" s="6" t="s">
        <v>1794</v>
      </c>
      <c r="E57" s="6">
        <v>2.5</v>
      </c>
      <c r="F57" s="6">
        <v>1</v>
      </c>
      <c r="G57" s="7">
        <v>805101</v>
      </c>
      <c r="H57" s="8"/>
      <c r="I57" s="6"/>
      <c r="J57" s="7">
        <v>825101</v>
      </c>
      <c r="K57" s="8"/>
      <c r="L57" s="6"/>
      <c r="M57" s="6">
        <v>845101</v>
      </c>
      <c r="N57" s="5"/>
    </row>
    <row r="58" spans="1:14" ht="12.75">
      <c r="A58" s="5">
        <f t="shared" si="0"/>
        <v>54</v>
      </c>
      <c r="B58" s="5" t="s">
        <v>1721</v>
      </c>
      <c r="C58" s="6" t="s">
        <v>1808</v>
      </c>
      <c r="D58" s="6" t="s">
        <v>1722</v>
      </c>
      <c r="E58" s="6">
        <v>2.5</v>
      </c>
      <c r="F58" s="6">
        <v>1</v>
      </c>
      <c r="G58" s="7">
        <v>805102</v>
      </c>
      <c r="H58" s="8"/>
      <c r="I58" s="6"/>
      <c r="J58" s="7">
        <v>825102</v>
      </c>
      <c r="K58" s="8"/>
      <c r="L58" s="6"/>
      <c r="M58" s="6">
        <v>845102</v>
      </c>
      <c r="N58" s="5" t="s">
        <v>170</v>
      </c>
    </row>
    <row r="59" spans="1:14" ht="12.75">
      <c r="A59" s="5">
        <f t="shared" si="0"/>
        <v>55</v>
      </c>
      <c r="B59" s="5" t="s">
        <v>1718</v>
      </c>
      <c r="C59" s="6" t="s">
        <v>1808</v>
      </c>
      <c r="D59" s="6" t="s">
        <v>1796</v>
      </c>
      <c r="E59" s="6">
        <v>2.5</v>
      </c>
      <c r="F59" s="6">
        <v>1</v>
      </c>
      <c r="G59" s="7"/>
      <c r="H59" s="8">
        <v>805201</v>
      </c>
      <c r="I59" s="6"/>
      <c r="J59" s="7"/>
      <c r="K59" s="8">
        <v>825201</v>
      </c>
      <c r="L59" s="6"/>
      <c r="M59" s="9">
        <v>845201</v>
      </c>
      <c r="N59" s="5"/>
    </row>
    <row r="60" spans="1:14" ht="12.75">
      <c r="A60" s="5">
        <f t="shared" si="0"/>
        <v>56</v>
      </c>
      <c r="B60" s="5" t="s">
        <v>1795</v>
      </c>
      <c r="C60" s="6" t="s">
        <v>1808</v>
      </c>
      <c r="D60" s="6" t="s">
        <v>1796</v>
      </c>
      <c r="E60" s="6">
        <v>2.5</v>
      </c>
      <c r="F60" s="6">
        <v>1</v>
      </c>
      <c r="G60" s="7"/>
      <c r="H60" s="8">
        <v>805202</v>
      </c>
      <c r="I60" s="6"/>
      <c r="J60" s="7"/>
      <c r="K60" s="8">
        <v>825202</v>
      </c>
      <c r="L60" s="6"/>
      <c r="M60" s="9">
        <v>845202</v>
      </c>
      <c r="N60" s="5"/>
    </row>
    <row r="61" spans="1:14" ht="12.75">
      <c r="A61" s="5">
        <f t="shared" si="0"/>
        <v>57</v>
      </c>
      <c r="B61" s="5" t="s">
        <v>1797</v>
      </c>
      <c r="C61" s="6" t="s">
        <v>1808</v>
      </c>
      <c r="D61" s="6" t="s">
        <v>1720</v>
      </c>
      <c r="E61" s="6">
        <v>2.5</v>
      </c>
      <c r="F61" s="6">
        <v>1</v>
      </c>
      <c r="G61" s="7"/>
      <c r="H61" s="8">
        <v>805203</v>
      </c>
      <c r="I61" s="6"/>
      <c r="J61" s="7"/>
      <c r="K61" s="8">
        <v>825203</v>
      </c>
      <c r="L61" s="6"/>
      <c r="M61" s="9">
        <v>845203</v>
      </c>
      <c r="N61" s="5"/>
    </row>
    <row r="62" spans="1:14" ht="12.75">
      <c r="A62" s="5">
        <f t="shared" si="0"/>
        <v>58</v>
      </c>
      <c r="B62" s="5" t="s">
        <v>1798</v>
      </c>
      <c r="C62" s="6" t="s">
        <v>1808</v>
      </c>
      <c r="D62" s="6" t="s">
        <v>1720</v>
      </c>
      <c r="E62" s="6">
        <v>2.5</v>
      </c>
      <c r="F62" s="6">
        <v>1</v>
      </c>
      <c r="G62" s="7"/>
      <c r="H62" s="8">
        <v>805204</v>
      </c>
      <c r="I62" s="6"/>
      <c r="J62" s="7"/>
      <c r="K62" s="8">
        <v>825204</v>
      </c>
      <c r="L62" s="6"/>
      <c r="M62" s="9">
        <v>845204</v>
      </c>
      <c r="N62" s="5"/>
    </row>
    <row r="63" spans="1:14" ht="12.75">
      <c r="A63" s="5">
        <f t="shared" si="0"/>
        <v>59</v>
      </c>
      <c r="B63" s="5" t="s">
        <v>1799</v>
      </c>
      <c r="C63" s="6" t="s">
        <v>1808</v>
      </c>
      <c r="D63" s="6" t="s">
        <v>1796</v>
      </c>
      <c r="E63" s="6">
        <v>2.5</v>
      </c>
      <c r="F63" s="6">
        <v>1</v>
      </c>
      <c r="G63" s="7"/>
      <c r="H63" s="8">
        <v>805205</v>
      </c>
      <c r="I63" s="6"/>
      <c r="J63" s="7"/>
      <c r="K63" s="8">
        <v>825205</v>
      </c>
      <c r="L63" s="6"/>
      <c r="M63" s="9">
        <v>845205</v>
      </c>
      <c r="N63" s="5"/>
    </row>
    <row r="64" spans="1:14" ht="12.75">
      <c r="A64" s="5">
        <f t="shared" si="0"/>
        <v>60</v>
      </c>
      <c r="B64" s="5" t="s">
        <v>1800</v>
      </c>
      <c r="C64" s="6" t="s">
        <v>1808</v>
      </c>
      <c r="D64" s="6" t="s">
        <v>1796</v>
      </c>
      <c r="E64" s="6">
        <v>2.5</v>
      </c>
      <c r="F64" s="6">
        <v>1</v>
      </c>
      <c r="G64" s="7"/>
      <c r="H64" s="8">
        <v>805206</v>
      </c>
      <c r="I64" s="6"/>
      <c r="J64" s="7"/>
      <c r="K64" s="8">
        <v>825206</v>
      </c>
      <c r="L64" s="6"/>
      <c r="M64" s="9">
        <v>845206</v>
      </c>
      <c r="N64" s="5"/>
    </row>
    <row r="65" spans="1:14" ht="12.75">
      <c r="A65" s="5">
        <f t="shared" si="0"/>
        <v>61</v>
      </c>
      <c r="B65" s="5" t="s">
        <v>1801</v>
      </c>
      <c r="C65" s="6" t="s">
        <v>1808</v>
      </c>
      <c r="D65" s="6" t="s">
        <v>1720</v>
      </c>
      <c r="E65" s="6">
        <v>2.5</v>
      </c>
      <c r="F65" s="6">
        <v>1</v>
      </c>
      <c r="G65" s="7"/>
      <c r="H65" s="8">
        <v>805207</v>
      </c>
      <c r="I65" s="6"/>
      <c r="J65" s="7"/>
      <c r="K65" s="8">
        <v>825207</v>
      </c>
      <c r="L65" s="6"/>
      <c r="M65" s="9">
        <v>845207</v>
      </c>
      <c r="N65" s="5"/>
    </row>
    <row r="66" spans="1:14" ht="12.75">
      <c r="A66" s="5">
        <f t="shared" si="0"/>
        <v>62</v>
      </c>
      <c r="B66" s="5" t="s">
        <v>1802</v>
      </c>
      <c r="C66" s="6" t="s">
        <v>1808</v>
      </c>
      <c r="D66" s="6" t="s">
        <v>1796</v>
      </c>
      <c r="E66" s="6">
        <v>2.5</v>
      </c>
      <c r="F66" s="6">
        <v>1</v>
      </c>
      <c r="G66" s="7"/>
      <c r="H66" s="8">
        <v>805209</v>
      </c>
      <c r="I66" s="6"/>
      <c r="J66" s="7"/>
      <c r="K66" s="8">
        <v>825209</v>
      </c>
      <c r="L66" s="6"/>
      <c r="M66" s="9">
        <v>845209</v>
      </c>
      <c r="N66" s="5"/>
    </row>
    <row r="67" spans="1:14" ht="12.75">
      <c r="A67" s="5">
        <f t="shared" si="0"/>
        <v>63</v>
      </c>
      <c r="B67" s="5" t="s">
        <v>1803</v>
      </c>
      <c r="C67" s="6" t="s">
        <v>1808</v>
      </c>
      <c r="D67" s="6" t="s">
        <v>1804</v>
      </c>
      <c r="E67" s="6">
        <v>2.5</v>
      </c>
      <c r="F67" s="6">
        <v>1</v>
      </c>
      <c r="G67" s="7"/>
      <c r="H67" s="8">
        <v>805210</v>
      </c>
      <c r="I67" s="6"/>
      <c r="J67" s="7"/>
      <c r="K67" s="8">
        <v>825210</v>
      </c>
      <c r="L67" s="6"/>
      <c r="M67" s="9">
        <v>845210</v>
      </c>
      <c r="N67" s="5"/>
    </row>
    <row r="68" spans="1:14" ht="12.75">
      <c r="A68" s="5">
        <f t="shared" si="0"/>
        <v>64</v>
      </c>
      <c r="B68" s="5" t="s">
        <v>1805</v>
      </c>
      <c r="C68" s="6" t="s">
        <v>1808</v>
      </c>
      <c r="D68" s="6" t="s">
        <v>1796</v>
      </c>
      <c r="E68" s="6">
        <v>2.5</v>
      </c>
      <c r="F68" s="6">
        <v>1</v>
      </c>
      <c r="G68" s="7"/>
      <c r="H68" s="8">
        <v>805211</v>
      </c>
      <c r="I68" s="6"/>
      <c r="J68" s="7"/>
      <c r="K68" s="8">
        <v>825211</v>
      </c>
      <c r="L68" s="6"/>
      <c r="M68" s="9">
        <v>845211</v>
      </c>
      <c r="N68" s="5"/>
    </row>
    <row r="69" spans="1:14" ht="12.75">
      <c r="A69" s="5">
        <f t="shared" si="0"/>
        <v>65</v>
      </c>
      <c r="B69" s="5" t="s">
        <v>1806</v>
      </c>
      <c r="C69" s="6" t="s">
        <v>1808</v>
      </c>
      <c r="D69" s="6" t="s">
        <v>1796</v>
      </c>
      <c r="E69" s="6">
        <v>2.5</v>
      </c>
      <c r="F69" s="6">
        <v>1</v>
      </c>
      <c r="G69" s="7"/>
      <c r="H69" s="8">
        <v>805212</v>
      </c>
      <c r="I69" s="6"/>
      <c r="J69" s="7"/>
      <c r="K69" s="8">
        <v>825212</v>
      </c>
      <c r="L69" s="6"/>
      <c r="M69" s="9">
        <v>845212</v>
      </c>
      <c r="N69" s="5"/>
    </row>
    <row r="70" spans="1:14" ht="12.75">
      <c r="A70" s="5">
        <f t="shared" si="0"/>
        <v>66</v>
      </c>
      <c r="B70" s="5" t="s">
        <v>1807</v>
      </c>
      <c r="C70" s="6" t="s">
        <v>1808</v>
      </c>
      <c r="D70" s="6" t="s">
        <v>1796</v>
      </c>
      <c r="E70" s="6">
        <v>2.5</v>
      </c>
      <c r="F70" s="6">
        <v>1</v>
      </c>
      <c r="G70" s="7"/>
      <c r="H70" s="8">
        <v>805213</v>
      </c>
      <c r="I70" s="6"/>
      <c r="J70" s="7"/>
      <c r="K70" s="8">
        <v>825213</v>
      </c>
      <c r="L70" s="6"/>
      <c r="M70" s="9">
        <v>845213</v>
      </c>
      <c r="N70" s="5"/>
    </row>
    <row r="71" spans="1:14" ht="12.75">
      <c r="A71" s="5">
        <f aca="true" t="shared" si="1" ref="A71:A102">A70+1</f>
        <v>67</v>
      </c>
      <c r="B71" s="5" t="s">
        <v>1719</v>
      </c>
      <c r="C71" s="6" t="s">
        <v>1808</v>
      </c>
      <c r="D71" s="6" t="s">
        <v>1720</v>
      </c>
      <c r="E71" s="6">
        <v>2.5</v>
      </c>
      <c r="F71" s="6">
        <v>1</v>
      </c>
      <c r="G71" s="7"/>
      <c r="H71" s="8">
        <v>805214</v>
      </c>
      <c r="I71" s="6"/>
      <c r="J71" s="7"/>
      <c r="K71" s="8">
        <v>825214</v>
      </c>
      <c r="L71" s="6"/>
      <c r="M71" s="9">
        <v>845214</v>
      </c>
      <c r="N71" s="5"/>
    </row>
    <row r="72" spans="1:14" ht="12.75">
      <c r="A72" s="5">
        <f t="shared" si="1"/>
        <v>68</v>
      </c>
      <c r="B72" s="5" t="s">
        <v>1723</v>
      </c>
      <c r="C72" s="6" t="s">
        <v>1808</v>
      </c>
      <c r="D72" s="6" t="s">
        <v>1724</v>
      </c>
      <c r="E72" s="6">
        <v>2.5</v>
      </c>
      <c r="F72" s="6">
        <v>1</v>
      </c>
      <c r="G72" s="7">
        <v>805103</v>
      </c>
      <c r="H72" s="8"/>
      <c r="I72" s="6"/>
      <c r="J72" s="7">
        <v>825103</v>
      </c>
      <c r="K72" s="8"/>
      <c r="L72" s="6"/>
      <c r="M72" s="6">
        <v>845103</v>
      </c>
      <c r="N72" s="5"/>
    </row>
    <row r="73" spans="1:14" ht="12.75">
      <c r="A73" s="5">
        <f t="shared" si="1"/>
        <v>69</v>
      </c>
      <c r="B73" s="5" t="s">
        <v>1727</v>
      </c>
      <c r="C73" s="6" t="s">
        <v>1808</v>
      </c>
      <c r="D73" s="6" t="s">
        <v>1728</v>
      </c>
      <c r="E73" s="6">
        <v>2.5</v>
      </c>
      <c r="F73" s="6">
        <v>1</v>
      </c>
      <c r="G73" s="7"/>
      <c r="H73" s="8">
        <v>805218</v>
      </c>
      <c r="I73" s="6"/>
      <c r="J73" s="7"/>
      <c r="K73" s="8">
        <v>825218</v>
      </c>
      <c r="L73" s="6"/>
      <c r="M73" s="6">
        <v>845218</v>
      </c>
      <c r="N73" s="5"/>
    </row>
    <row r="74" spans="1:14" ht="12.75">
      <c r="A74" s="5">
        <f t="shared" si="1"/>
        <v>70</v>
      </c>
      <c r="B74" s="5" t="s">
        <v>1729</v>
      </c>
      <c r="C74" s="6" t="s">
        <v>1808</v>
      </c>
      <c r="D74" s="6" t="s">
        <v>1728</v>
      </c>
      <c r="E74" s="6">
        <v>2.5</v>
      </c>
      <c r="F74" s="6">
        <v>1</v>
      </c>
      <c r="G74" s="7"/>
      <c r="H74" s="8">
        <v>805219</v>
      </c>
      <c r="I74" s="6"/>
      <c r="J74" s="7"/>
      <c r="K74" s="8">
        <v>825219</v>
      </c>
      <c r="L74" s="6"/>
      <c r="M74" s="6">
        <v>845219</v>
      </c>
      <c r="N74" s="5"/>
    </row>
    <row r="75" spans="1:14" ht="12.75">
      <c r="A75" s="5">
        <f t="shared" si="1"/>
        <v>71</v>
      </c>
      <c r="B75" s="5" t="s">
        <v>1730</v>
      </c>
      <c r="C75" s="6" t="s">
        <v>1808</v>
      </c>
      <c r="D75" s="6" t="s">
        <v>1731</v>
      </c>
      <c r="E75" s="6">
        <v>2.5</v>
      </c>
      <c r="F75" s="6">
        <v>1</v>
      </c>
      <c r="G75" s="7"/>
      <c r="H75" s="8">
        <v>805220</v>
      </c>
      <c r="I75" s="6"/>
      <c r="J75" s="7"/>
      <c r="K75" s="8">
        <v>825220</v>
      </c>
      <c r="L75" s="6"/>
      <c r="M75" s="6">
        <v>845220</v>
      </c>
      <c r="N75" s="5"/>
    </row>
    <row r="76" spans="1:14" ht="12.75">
      <c r="A76" s="5">
        <f t="shared" si="1"/>
        <v>72</v>
      </c>
      <c r="B76" s="5" t="s">
        <v>1732</v>
      </c>
      <c r="C76" s="6" t="s">
        <v>1808</v>
      </c>
      <c r="D76" s="6" t="s">
        <v>1731</v>
      </c>
      <c r="E76" s="6">
        <v>2.5</v>
      </c>
      <c r="F76" s="6">
        <v>1</v>
      </c>
      <c r="G76" s="7"/>
      <c r="H76" s="8">
        <v>805221</v>
      </c>
      <c r="I76" s="6"/>
      <c r="J76" s="7"/>
      <c r="K76" s="8">
        <v>825221</v>
      </c>
      <c r="L76" s="6"/>
      <c r="M76" s="6">
        <v>845221</v>
      </c>
      <c r="N76" s="5"/>
    </row>
    <row r="77" spans="1:14" ht="12.75">
      <c r="A77" s="5">
        <f t="shared" si="1"/>
        <v>73</v>
      </c>
      <c r="B77" s="5" t="s">
        <v>1733</v>
      </c>
      <c r="C77" s="6" t="s">
        <v>1808</v>
      </c>
      <c r="D77" s="6" t="s">
        <v>1731</v>
      </c>
      <c r="E77" s="6">
        <v>2.5</v>
      </c>
      <c r="F77" s="6">
        <v>1</v>
      </c>
      <c r="G77" s="7"/>
      <c r="H77" s="8">
        <v>805222</v>
      </c>
      <c r="I77" s="6"/>
      <c r="J77" s="7"/>
      <c r="K77" s="8">
        <v>825222</v>
      </c>
      <c r="L77" s="6"/>
      <c r="M77" s="6">
        <v>845222</v>
      </c>
      <c r="N77" s="5"/>
    </row>
    <row r="78" spans="1:14" ht="12.75">
      <c r="A78" s="5">
        <f t="shared" si="1"/>
        <v>74</v>
      </c>
      <c r="B78" s="5" t="s">
        <v>1725</v>
      </c>
      <c r="C78" s="6" t="s">
        <v>1808</v>
      </c>
      <c r="D78" s="6" t="s">
        <v>1726</v>
      </c>
      <c r="E78" s="6">
        <v>2.5</v>
      </c>
      <c r="F78" s="6">
        <v>1</v>
      </c>
      <c r="G78" s="7"/>
      <c r="H78" s="8">
        <v>805223</v>
      </c>
      <c r="I78" s="6"/>
      <c r="J78" s="7"/>
      <c r="K78" s="8">
        <v>825223</v>
      </c>
      <c r="L78" s="6"/>
      <c r="M78" s="6">
        <v>845223</v>
      </c>
      <c r="N78" s="5"/>
    </row>
    <row r="79" spans="1:14" ht="12.75">
      <c r="A79" s="5">
        <f t="shared" si="1"/>
        <v>75</v>
      </c>
      <c r="B79" s="5" t="s">
        <v>1734</v>
      </c>
      <c r="C79" s="6" t="s">
        <v>1808</v>
      </c>
      <c r="D79" s="6" t="s">
        <v>1735</v>
      </c>
      <c r="E79" s="6">
        <v>2.5</v>
      </c>
      <c r="F79" s="6">
        <v>1</v>
      </c>
      <c r="G79" s="7">
        <v>805104</v>
      </c>
      <c r="H79" s="8"/>
      <c r="I79" s="6"/>
      <c r="J79" s="7">
        <v>825104</v>
      </c>
      <c r="K79" s="8"/>
      <c r="L79" s="6"/>
      <c r="M79" s="6">
        <v>845104</v>
      </c>
      <c r="N79" s="5"/>
    </row>
    <row r="80" spans="1:14" ht="12.75">
      <c r="A80" s="5">
        <f t="shared" si="1"/>
        <v>76</v>
      </c>
      <c r="B80" s="5" t="s">
        <v>1736</v>
      </c>
      <c r="C80" s="6" t="s">
        <v>1808</v>
      </c>
      <c r="D80" s="6" t="s">
        <v>1737</v>
      </c>
      <c r="E80" s="6">
        <v>2.5</v>
      </c>
      <c r="F80" s="6">
        <v>1</v>
      </c>
      <c r="G80" s="7"/>
      <c r="H80" s="8">
        <v>805225</v>
      </c>
      <c r="I80" s="6"/>
      <c r="J80" s="7"/>
      <c r="K80" s="8">
        <v>825225</v>
      </c>
      <c r="L80" s="6"/>
      <c r="M80" s="6">
        <v>845225</v>
      </c>
      <c r="N80" s="5"/>
    </row>
    <row r="81" spans="1:14" ht="12.75">
      <c r="A81" s="5">
        <f t="shared" si="1"/>
        <v>77</v>
      </c>
      <c r="B81" s="5" t="s">
        <v>1738</v>
      </c>
      <c r="C81" s="6" t="s">
        <v>1808</v>
      </c>
      <c r="D81" s="6" t="s">
        <v>1739</v>
      </c>
      <c r="E81" s="6">
        <v>2.5</v>
      </c>
      <c r="F81" s="6">
        <v>1</v>
      </c>
      <c r="G81" s="7"/>
      <c r="H81" s="8">
        <v>805526</v>
      </c>
      <c r="I81" s="6"/>
      <c r="J81" s="7"/>
      <c r="K81" s="8">
        <v>825226</v>
      </c>
      <c r="L81" s="6"/>
      <c r="M81" s="6">
        <v>845226</v>
      </c>
      <c r="N81" s="5"/>
    </row>
    <row r="82" spans="1:14" ht="12.75">
      <c r="A82" s="5">
        <f t="shared" si="1"/>
        <v>78</v>
      </c>
      <c r="B82" s="5" t="s">
        <v>1740</v>
      </c>
      <c r="C82" s="6" t="s">
        <v>1808</v>
      </c>
      <c r="D82" s="6" t="s">
        <v>1737</v>
      </c>
      <c r="E82" s="6">
        <v>2.5</v>
      </c>
      <c r="F82" s="6">
        <v>1</v>
      </c>
      <c r="G82" s="7"/>
      <c r="H82" s="8">
        <v>805227</v>
      </c>
      <c r="I82" s="6"/>
      <c r="J82" s="7"/>
      <c r="K82" s="8">
        <v>825227</v>
      </c>
      <c r="L82" s="6"/>
      <c r="M82" s="6">
        <v>845227</v>
      </c>
      <c r="N82" s="5"/>
    </row>
    <row r="83" spans="1:14" ht="12.75">
      <c r="A83" s="5">
        <f t="shared" si="1"/>
        <v>79</v>
      </c>
      <c r="B83" s="5" t="s">
        <v>1741</v>
      </c>
      <c r="C83" s="6" t="s">
        <v>1808</v>
      </c>
      <c r="D83" s="6" t="s">
        <v>1742</v>
      </c>
      <c r="E83" s="6">
        <v>2.5</v>
      </c>
      <c r="F83" s="6">
        <v>1</v>
      </c>
      <c r="G83" s="7">
        <v>805105</v>
      </c>
      <c r="H83" s="8"/>
      <c r="I83" s="6"/>
      <c r="J83" s="7">
        <v>825105</v>
      </c>
      <c r="K83" s="8"/>
      <c r="L83" s="6"/>
      <c r="M83" s="6">
        <v>845105</v>
      </c>
      <c r="N83" s="5"/>
    </row>
    <row r="84" spans="1:14" ht="12.75">
      <c r="A84" s="5">
        <f t="shared" si="1"/>
        <v>80</v>
      </c>
      <c r="B84" s="5" t="s">
        <v>1743</v>
      </c>
      <c r="C84" s="6" t="s">
        <v>1808</v>
      </c>
      <c r="D84" s="6" t="s">
        <v>1744</v>
      </c>
      <c r="E84" s="6">
        <v>2.5</v>
      </c>
      <c r="F84" s="6">
        <v>1</v>
      </c>
      <c r="G84" s="7"/>
      <c r="H84" s="8">
        <v>805231</v>
      </c>
      <c r="I84" s="6"/>
      <c r="J84" s="7"/>
      <c r="K84" s="8">
        <v>825231</v>
      </c>
      <c r="L84" s="6"/>
      <c r="M84" s="6">
        <v>845231</v>
      </c>
      <c r="N84" s="5"/>
    </row>
    <row r="85" spans="1:14" ht="12.75">
      <c r="A85" s="5">
        <f t="shared" si="1"/>
        <v>81</v>
      </c>
      <c r="B85" s="5" t="s">
        <v>1745</v>
      </c>
      <c r="C85" s="6" t="s">
        <v>1808</v>
      </c>
      <c r="D85" s="6" t="s">
        <v>1746</v>
      </c>
      <c r="E85" s="6">
        <v>2.5</v>
      </c>
      <c r="F85" s="6">
        <v>1</v>
      </c>
      <c r="G85" s="7"/>
      <c r="H85" s="8">
        <v>805232</v>
      </c>
      <c r="I85" s="6"/>
      <c r="J85" s="7"/>
      <c r="K85" s="8">
        <v>825232</v>
      </c>
      <c r="L85" s="6"/>
      <c r="M85" s="6">
        <v>845232</v>
      </c>
      <c r="N85" s="5"/>
    </row>
    <row r="86" spans="1:14" ht="12.75">
      <c r="A86" s="5">
        <f t="shared" si="1"/>
        <v>82</v>
      </c>
      <c r="B86" s="5" t="s">
        <v>1747</v>
      </c>
      <c r="C86" s="6" t="s">
        <v>1808</v>
      </c>
      <c r="D86" s="6" t="s">
        <v>1748</v>
      </c>
      <c r="E86" s="6">
        <v>2.5</v>
      </c>
      <c r="F86" s="6">
        <v>1</v>
      </c>
      <c r="G86" s="7"/>
      <c r="H86" s="8">
        <v>805233</v>
      </c>
      <c r="I86" s="6"/>
      <c r="J86" s="7"/>
      <c r="K86" s="8">
        <v>825233</v>
      </c>
      <c r="L86" s="6"/>
      <c r="M86" s="6">
        <v>845233</v>
      </c>
      <c r="N86" s="5"/>
    </row>
    <row r="87" spans="1:14" ht="12.75">
      <c r="A87" s="5">
        <f t="shared" si="1"/>
        <v>83</v>
      </c>
      <c r="B87" s="5" t="s">
        <v>1749</v>
      </c>
      <c r="C87" s="6" t="s">
        <v>1808</v>
      </c>
      <c r="D87" s="6" t="s">
        <v>1750</v>
      </c>
      <c r="E87" s="6">
        <v>2.5</v>
      </c>
      <c r="F87" s="6">
        <v>1</v>
      </c>
      <c r="G87" s="7">
        <v>805106</v>
      </c>
      <c r="H87" s="8"/>
      <c r="I87" s="6"/>
      <c r="J87" s="7">
        <v>825106</v>
      </c>
      <c r="K87" s="8"/>
      <c r="L87" s="6"/>
      <c r="M87" s="6">
        <v>845106</v>
      </c>
      <c r="N87" s="5"/>
    </row>
    <row r="88" spans="1:14" ht="12.75">
      <c r="A88" s="5">
        <f t="shared" si="1"/>
        <v>84</v>
      </c>
      <c r="B88" s="5" t="s">
        <v>1810</v>
      </c>
      <c r="C88" s="6" t="s">
        <v>1808</v>
      </c>
      <c r="D88" s="6" t="s">
        <v>1811</v>
      </c>
      <c r="E88" s="6">
        <v>2.5</v>
      </c>
      <c r="F88" s="6">
        <v>1</v>
      </c>
      <c r="G88" s="7">
        <v>805107</v>
      </c>
      <c r="H88" s="8"/>
      <c r="I88" s="6"/>
      <c r="J88" s="7">
        <v>825107</v>
      </c>
      <c r="K88" s="8"/>
      <c r="L88" s="6"/>
      <c r="M88" s="6">
        <v>845107</v>
      </c>
      <c r="N88" s="5"/>
    </row>
    <row r="89" spans="1:14" ht="12.75">
      <c r="A89" s="5">
        <f t="shared" si="1"/>
        <v>85</v>
      </c>
      <c r="B89" s="5" t="s">
        <v>1812</v>
      </c>
      <c r="C89" s="6" t="s">
        <v>1808</v>
      </c>
      <c r="D89" s="6" t="s">
        <v>1813</v>
      </c>
      <c r="E89" s="6">
        <v>2.5</v>
      </c>
      <c r="F89" s="6">
        <v>1</v>
      </c>
      <c r="G89" s="7">
        <v>805108</v>
      </c>
      <c r="H89" s="8"/>
      <c r="I89" s="6"/>
      <c r="J89" s="7">
        <v>825108</v>
      </c>
      <c r="K89" s="8"/>
      <c r="L89" s="6"/>
      <c r="M89" s="6">
        <v>845108</v>
      </c>
      <c r="N89" s="5"/>
    </row>
    <row r="90" spans="1:14" ht="12.75">
      <c r="A90" s="5">
        <f t="shared" si="1"/>
        <v>86</v>
      </c>
      <c r="B90" s="5" t="s">
        <v>1814</v>
      </c>
      <c r="C90" s="6" t="s">
        <v>1808</v>
      </c>
      <c r="D90" s="6" t="s">
        <v>1815</v>
      </c>
      <c r="E90" s="6">
        <v>2.5</v>
      </c>
      <c r="F90" s="6">
        <v>1</v>
      </c>
      <c r="G90" s="7">
        <v>805109</v>
      </c>
      <c r="H90" s="8"/>
      <c r="I90" s="6"/>
      <c r="J90" s="7">
        <v>825109</v>
      </c>
      <c r="K90" s="8"/>
      <c r="L90" s="6"/>
      <c r="M90" s="6">
        <v>845109</v>
      </c>
      <c r="N90" s="5"/>
    </row>
    <row r="91" spans="1:14" ht="12.75">
      <c r="A91" s="5">
        <f t="shared" si="1"/>
        <v>87</v>
      </c>
      <c r="B91" s="5" t="s">
        <v>1816</v>
      </c>
      <c r="C91" s="6" t="s">
        <v>1808</v>
      </c>
      <c r="D91" s="6" t="s">
        <v>1817</v>
      </c>
      <c r="E91" s="6">
        <v>2.5</v>
      </c>
      <c r="F91" s="6">
        <v>1</v>
      </c>
      <c r="G91" s="7">
        <v>805110</v>
      </c>
      <c r="H91" s="8"/>
      <c r="I91" s="6"/>
      <c r="J91" s="7">
        <v>825110</v>
      </c>
      <c r="K91" s="8"/>
      <c r="L91" s="6"/>
      <c r="M91" s="6">
        <v>845110</v>
      </c>
      <c r="N91" s="5"/>
    </row>
    <row r="92" spans="1:14" ht="12.75">
      <c r="A92" s="5">
        <f t="shared" si="1"/>
        <v>88</v>
      </c>
      <c r="B92" s="5" t="s">
        <v>1818</v>
      </c>
      <c r="C92" s="6" t="s">
        <v>1808</v>
      </c>
      <c r="D92" s="6" t="s">
        <v>1819</v>
      </c>
      <c r="E92" s="6">
        <v>2.5</v>
      </c>
      <c r="F92" s="6">
        <v>1</v>
      </c>
      <c r="G92" s="7">
        <v>805111</v>
      </c>
      <c r="H92" s="8"/>
      <c r="I92" s="6"/>
      <c r="J92" s="7">
        <v>825111</v>
      </c>
      <c r="K92" s="8"/>
      <c r="L92" s="6"/>
      <c r="M92" s="6">
        <v>845111</v>
      </c>
      <c r="N92" s="5"/>
    </row>
    <row r="93" spans="1:14" ht="12.75">
      <c r="A93" s="5">
        <f t="shared" si="1"/>
        <v>89</v>
      </c>
      <c r="B93" s="5" t="s">
        <v>1820</v>
      </c>
      <c r="C93" s="6" t="s">
        <v>1808</v>
      </c>
      <c r="D93" s="6" t="s">
        <v>1821</v>
      </c>
      <c r="E93" s="6">
        <v>2.5</v>
      </c>
      <c r="F93" s="6">
        <v>1</v>
      </c>
      <c r="G93" s="7">
        <v>805112</v>
      </c>
      <c r="H93" s="8"/>
      <c r="I93" s="6"/>
      <c r="J93" s="7">
        <v>825112</v>
      </c>
      <c r="K93" s="8"/>
      <c r="L93" s="6"/>
      <c r="M93" s="6">
        <v>845112</v>
      </c>
      <c r="N93" s="5"/>
    </row>
    <row r="94" spans="1:14" ht="12.75">
      <c r="A94" s="5">
        <f t="shared" si="1"/>
        <v>90</v>
      </c>
      <c r="B94" s="5" t="s">
        <v>1822</v>
      </c>
      <c r="C94" s="6" t="s">
        <v>1808</v>
      </c>
      <c r="D94" s="6" t="s">
        <v>1823</v>
      </c>
      <c r="E94" s="6">
        <v>2.7</v>
      </c>
      <c r="F94" s="6">
        <v>1</v>
      </c>
      <c r="G94" s="7">
        <v>805113</v>
      </c>
      <c r="H94" s="8"/>
      <c r="I94" s="6"/>
      <c r="J94" s="7">
        <v>825113</v>
      </c>
      <c r="K94" s="8"/>
      <c r="L94" s="6"/>
      <c r="M94" s="6">
        <v>845113</v>
      </c>
      <c r="N94" s="5"/>
    </row>
    <row r="95" spans="1:14" ht="12.75">
      <c r="A95" s="5">
        <f t="shared" si="1"/>
        <v>91</v>
      </c>
      <c r="B95" s="5" t="s">
        <v>1824</v>
      </c>
      <c r="C95" s="6" t="s">
        <v>1808</v>
      </c>
      <c r="D95" s="6" t="s">
        <v>1825</v>
      </c>
      <c r="E95" s="6">
        <v>2.5</v>
      </c>
      <c r="F95" s="6">
        <v>1</v>
      </c>
      <c r="G95" s="7">
        <v>805114</v>
      </c>
      <c r="H95" s="8"/>
      <c r="I95" s="6"/>
      <c r="J95" s="7">
        <v>825114</v>
      </c>
      <c r="K95" s="8"/>
      <c r="L95" s="6"/>
      <c r="M95" s="6">
        <v>845114</v>
      </c>
      <c r="N95" s="5"/>
    </row>
    <row r="96" spans="1:14" ht="12.75">
      <c r="A96" s="5">
        <f t="shared" si="1"/>
        <v>92</v>
      </c>
      <c r="B96" s="5" t="s">
        <v>1826</v>
      </c>
      <c r="C96" s="6" t="s">
        <v>1808</v>
      </c>
      <c r="D96" s="6" t="s">
        <v>1827</v>
      </c>
      <c r="E96" s="6">
        <v>2.7</v>
      </c>
      <c r="F96" s="6">
        <v>1</v>
      </c>
      <c r="G96" s="7">
        <v>805115</v>
      </c>
      <c r="H96" s="8"/>
      <c r="I96" s="6"/>
      <c r="J96" s="7">
        <v>825115</v>
      </c>
      <c r="K96" s="8"/>
      <c r="L96" s="6"/>
      <c r="M96" s="6">
        <v>845115</v>
      </c>
      <c r="N96" s="5"/>
    </row>
    <row r="97" spans="1:14" ht="12.75">
      <c r="A97" s="5">
        <f t="shared" si="1"/>
        <v>93</v>
      </c>
      <c r="B97" s="5" t="s">
        <v>1828</v>
      </c>
      <c r="C97" s="6" t="s">
        <v>1808</v>
      </c>
      <c r="D97" s="6" t="s">
        <v>0</v>
      </c>
      <c r="E97" s="6">
        <v>2.7</v>
      </c>
      <c r="F97" s="6">
        <v>1</v>
      </c>
      <c r="G97" s="7">
        <v>805116</v>
      </c>
      <c r="H97" s="8"/>
      <c r="I97" s="6"/>
      <c r="J97" s="7">
        <v>825116</v>
      </c>
      <c r="K97" s="8"/>
      <c r="L97" s="6"/>
      <c r="M97" s="6">
        <v>845116</v>
      </c>
      <c r="N97" s="5"/>
    </row>
    <row r="98" spans="1:14" ht="12.75">
      <c r="A98" s="5">
        <f t="shared" si="1"/>
        <v>94</v>
      </c>
      <c r="B98" s="5" t="s">
        <v>1</v>
      </c>
      <c r="C98" s="6" t="s">
        <v>1808</v>
      </c>
      <c r="D98" s="6" t="s">
        <v>2</v>
      </c>
      <c r="E98" s="6">
        <v>2.5</v>
      </c>
      <c r="F98" s="6">
        <v>1</v>
      </c>
      <c r="G98" s="7">
        <v>805117</v>
      </c>
      <c r="H98" s="8"/>
      <c r="I98" s="6"/>
      <c r="J98" s="7">
        <v>825117</v>
      </c>
      <c r="K98" s="8"/>
      <c r="L98" s="6"/>
      <c r="M98" s="6">
        <v>845117</v>
      </c>
      <c r="N98" s="5"/>
    </row>
    <row r="99" spans="1:14" ht="12.75">
      <c r="A99" s="5">
        <f t="shared" si="1"/>
        <v>95</v>
      </c>
      <c r="B99" s="5" t="s">
        <v>3</v>
      </c>
      <c r="C99" s="6" t="s">
        <v>1808</v>
      </c>
      <c r="D99" s="6" t="s">
        <v>4</v>
      </c>
      <c r="E99" s="6">
        <v>2.7</v>
      </c>
      <c r="F99" s="6">
        <v>1</v>
      </c>
      <c r="G99" s="7">
        <v>805118</v>
      </c>
      <c r="H99" s="8"/>
      <c r="I99" s="6"/>
      <c r="J99" s="7">
        <v>825118</v>
      </c>
      <c r="K99" s="8"/>
      <c r="L99" s="6"/>
      <c r="M99" s="6">
        <v>845118</v>
      </c>
      <c r="N99" s="5"/>
    </row>
    <row r="100" spans="1:14" ht="12.75">
      <c r="A100" s="5">
        <f t="shared" si="1"/>
        <v>96</v>
      </c>
      <c r="B100" s="5" t="s">
        <v>5</v>
      </c>
      <c r="C100" s="6" t="s">
        <v>1808</v>
      </c>
      <c r="D100" s="6" t="s">
        <v>6</v>
      </c>
      <c r="E100" s="6">
        <v>2.7</v>
      </c>
      <c r="F100" s="6">
        <v>1</v>
      </c>
      <c r="G100" s="7">
        <v>805119</v>
      </c>
      <c r="H100" s="8"/>
      <c r="I100" s="6"/>
      <c r="J100" s="7">
        <v>825119</v>
      </c>
      <c r="K100" s="8"/>
      <c r="L100" s="6"/>
      <c r="M100" s="6">
        <v>845119</v>
      </c>
      <c r="N100" s="5"/>
    </row>
    <row r="101" spans="1:14" ht="12.75">
      <c r="A101" s="5">
        <f t="shared" si="1"/>
        <v>97</v>
      </c>
      <c r="B101" s="5" t="s">
        <v>7</v>
      </c>
      <c r="C101" s="6" t="s">
        <v>1808</v>
      </c>
      <c r="D101" s="6" t="s">
        <v>8</v>
      </c>
      <c r="E101" s="6">
        <v>2.7</v>
      </c>
      <c r="F101" s="6">
        <v>1</v>
      </c>
      <c r="G101" s="7">
        <v>805120</v>
      </c>
      <c r="H101" s="8"/>
      <c r="I101" s="6"/>
      <c r="J101" s="7">
        <v>825120</v>
      </c>
      <c r="K101" s="8"/>
      <c r="L101" s="6"/>
      <c r="M101" s="6">
        <v>845120</v>
      </c>
      <c r="N101" s="5"/>
    </row>
    <row r="102" spans="1:14" ht="12.75">
      <c r="A102" s="5">
        <f t="shared" si="1"/>
        <v>98</v>
      </c>
      <c r="B102" s="5" t="s">
        <v>9</v>
      </c>
      <c r="C102" s="6" t="s">
        <v>1808</v>
      </c>
      <c r="D102" s="6" t="s">
        <v>10</v>
      </c>
      <c r="E102" s="6">
        <v>2.5</v>
      </c>
      <c r="F102" s="6">
        <v>1</v>
      </c>
      <c r="G102" s="7">
        <v>805121</v>
      </c>
      <c r="H102" s="8"/>
      <c r="I102" s="6"/>
      <c r="J102" s="7">
        <v>825121</v>
      </c>
      <c r="K102" s="8"/>
      <c r="L102" s="6"/>
      <c r="M102" s="6">
        <v>845121</v>
      </c>
      <c r="N102" s="5"/>
    </row>
    <row r="103" spans="1:14" ht="12.75">
      <c r="A103" s="5">
        <f>A102+1</f>
        <v>99</v>
      </c>
      <c r="B103" s="5" t="s">
        <v>11</v>
      </c>
      <c r="C103" s="6" t="s">
        <v>1808</v>
      </c>
      <c r="D103" s="6" t="s">
        <v>12</v>
      </c>
      <c r="E103" s="6">
        <v>2.5</v>
      </c>
      <c r="F103" s="6">
        <v>1</v>
      </c>
      <c r="G103" s="7">
        <v>805122</v>
      </c>
      <c r="H103" s="8"/>
      <c r="I103" s="6"/>
      <c r="J103" s="7">
        <v>825122</v>
      </c>
      <c r="K103" s="8"/>
      <c r="L103" s="6"/>
      <c r="M103" s="6">
        <v>845122</v>
      </c>
      <c r="N103" s="5"/>
    </row>
    <row r="104" spans="1:14" ht="12.75">
      <c r="A104" s="5">
        <f aca="true" t="shared" si="2" ref="A104:A167">A103+1</f>
        <v>100</v>
      </c>
      <c r="B104" s="5"/>
      <c r="C104" s="6" t="s">
        <v>1809</v>
      </c>
      <c r="D104" s="6"/>
      <c r="E104" s="6"/>
      <c r="F104" s="6"/>
      <c r="G104" s="7"/>
      <c r="H104" s="8"/>
      <c r="I104" s="6"/>
      <c r="J104" s="7"/>
      <c r="K104" s="8"/>
      <c r="L104" s="6"/>
      <c r="M104" s="6"/>
      <c r="N104" s="5"/>
    </row>
    <row r="105" spans="1:14" ht="12.75">
      <c r="A105" s="5">
        <f t="shared" si="2"/>
        <v>101</v>
      </c>
      <c r="B105" s="5" t="s">
        <v>1608</v>
      </c>
      <c r="C105" s="6" t="s">
        <v>26</v>
      </c>
      <c r="D105" s="6" t="s">
        <v>1609</v>
      </c>
      <c r="E105" s="6">
        <v>2.7</v>
      </c>
      <c r="F105" s="6">
        <v>1</v>
      </c>
      <c r="G105" s="7">
        <v>806101</v>
      </c>
      <c r="H105" s="8"/>
      <c r="I105" s="6"/>
      <c r="J105" s="7">
        <v>826101</v>
      </c>
      <c r="K105" s="8"/>
      <c r="L105" s="6"/>
      <c r="M105" s="6">
        <v>846101</v>
      </c>
      <c r="N105" s="5"/>
    </row>
    <row r="106" spans="1:14" ht="12.75">
      <c r="A106" s="5">
        <f t="shared" si="2"/>
        <v>102</v>
      </c>
      <c r="B106" s="5" t="s">
        <v>1610</v>
      </c>
      <c r="C106" s="6" t="s">
        <v>26</v>
      </c>
      <c r="D106" s="6" t="s">
        <v>1611</v>
      </c>
      <c r="E106" s="6">
        <v>2.7</v>
      </c>
      <c r="F106" s="6">
        <v>1</v>
      </c>
      <c r="G106" s="7"/>
      <c r="H106" s="8">
        <v>806201</v>
      </c>
      <c r="I106" s="6"/>
      <c r="J106" s="7"/>
      <c r="K106" s="8">
        <v>826201</v>
      </c>
      <c r="L106" s="6"/>
      <c r="M106" s="6">
        <v>846201</v>
      </c>
      <c r="N106" s="5"/>
    </row>
    <row r="107" spans="1:14" ht="12.75">
      <c r="A107" s="5">
        <f t="shared" si="2"/>
        <v>103</v>
      </c>
      <c r="B107" s="5" t="s">
        <v>1630</v>
      </c>
      <c r="C107" s="6" t="s">
        <v>26</v>
      </c>
      <c r="D107" s="6" t="s">
        <v>1611</v>
      </c>
      <c r="E107" s="6">
        <v>2.7</v>
      </c>
      <c r="F107" s="6">
        <v>1</v>
      </c>
      <c r="G107" s="7"/>
      <c r="H107" s="8">
        <v>806202</v>
      </c>
      <c r="I107" s="6"/>
      <c r="J107" s="7"/>
      <c r="K107" s="8">
        <v>826202</v>
      </c>
      <c r="L107" s="6"/>
      <c r="M107" s="6">
        <v>846202</v>
      </c>
      <c r="N107" s="5"/>
    </row>
    <row r="108" spans="1:14" ht="12.75">
      <c r="A108" s="5">
        <f t="shared" si="2"/>
        <v>104</v>
      </c>
      <c r="B108" s="5" t="s">
        <v>1631</v>
      </c>
      <c r="C108" s="6" t="s">
        <v>26</v>
      </c>
      <c r="D108" s="6" t="s">
        <v>1611</v>
      </c>
      <c r="E108" s="6">
        <v>2.7</v>
      </c>
      <c r="F108" s="6">
        <v>1</v>
      </c>
      <c r="G108" s="7"/>
      <c r="H108" s="8">
        <v>806203</v>
      </c>
      <c r="I108" s="6"/>
      <c r="J108" s="7"/>
      <c r="K108" s="8">
        <v>826203</v>
      </c>
      <c r="L108" s="6"/>
      <c r="M108" s="6">
        <v>846203</v>
      </c>
      <c r="N108" s="5"/>
    </row>
    <row r="109" spans="1:14" ht="12.75">
      <c r="A109" s="5">
        <f t="shared" si="2"/>
        <v>105</v>
      </c>
      <c r="B109" s="5" t="s">
        <v>1632</v>
      </c>
      <c r="C109" s="6" t="s">
        <v>26</v>
      </c>
      <c r="D109" s="6" t="s">
        <v>1633</v>
      </c>
      <c r="E109" s="6">
        <v>2.7</v>
      </c>
      <c r="F109" s="6">
        <v>1</v>
      </c>
      <c r="G109" s="7"/>
      <c r="H109" s="8">
        <v>806204</v>
      </c>
      <c r="I109" s="6"/>
      <c r="J109" s="7"/>
      <c r="K109" s="8">
        <v>826204</v>
      </c>
      <c r="L109" s="6"/>
      <c r="M109" s="6">
        <v>846204</v>
      </c>
      <c r="N109" s="5"/>
    </row>
    <row r="110" spans="1:14" ht="12.75">
      <c r="A110" s="5">
        <f t="shared" si="2"/>
        <v>106</v>
      </c>
      <c r="B110" s="5" t="s">
        <v>1628</v>
      </c>
      <c r="C110" s="6" t="s">
        <v>26</v>
      </c>
      <c r="D110" s="6" t="s">
        <v>1629</v>
      </c>
      <c r="E110" s="6">
        <v>2.7</v>
      </c>
      <c r="F110" s="6">
        <v>1</v>
      </c>
      <c r="G110" s="7">
        <v>806205</v>
      </c>
      <c r="H110" s="8"/>
      <c r="I110" s="6"/>
      <c r="J110" s="7">
        <v>826205</v>
      </c>
      <c r="K110" s="8"/>
      <c r="L110" s="6"/>
      <c r="M110" s="6">
        <v>846205</v>
      </c>
      <c r="N110" s="5"/>
    </row>
    <row r="111" spans="1:14" ht="12.75">
      <c r="A111" s="5">
        <f t="shared" si="2"/>
        <v>107</v>
      </c>
      <c r="B111" s="5" t="s">
        <v>1612</v>
      </c>
      <c r="C111" s="6" t="s">
        <v>26</v>
      </c>
      <c r="D111" s="6" t="s">
        <v>1613</v>
      </c>
      <c r="E111" s="6">
        <v>2.5</v>
      </c>
      <c r="F111" s="6">
        <v>1</v>
      </c>
      <c r="G111" s="7">
        <v>806102</v>
      </c>
      <c r="H111" s="8"/>
      <c r="I111" s="6"/>
      <c r="J111" s="7">
        <v>826102</v>
      </c>
      <c r="K111" s="8"/>
      <c r="L111" s="6"/>
      <c r="M111" s="6">
        <v>846102</v>
      </c>
      <c r="N111" s="5"/>
    </row>
    <row r="112" spans="1:14" ht="12.75">
      <c r="A112" s="5">
        <f t="shared" si="2"/>
        <v>108</v>
      </c>
      <c r="B112" s="5" t="s">
        <v>1626</v>
      </c>
      <c r="C112" s="6" t="s">
        <v>26</v>
      </c>
      <c r="D112" s="6" t="s">
        <v>1627</v>
      </c>
      <c r="E112" s="6">
        <v>2.7</v>
      </c>
      <c r="F112" s="6">
        <v>1</v>
      </c>
      <c r="G112" s="7">
        <v>806103</v>
      </c>
      <c r="H112" s="8"/>
      <c r="I112" s="6"/>
      <c r="J112" s="7">
        <v>826103</v>
      </c>
      <c r="K112" s="8"/>
      <c r="L112" s="6"/>
      <c r="M112" s="6">
        <v>846103</v>
      </c>
      <c r="N112" s="5"/>
    </row>
    <row r="113" spans="1:14" ht="12.75">
      <c r="A113" s="5">
        <f t="shared" si="2"/>
        <v>109</v>
      </c>
      <c r="B113" s="5" t="s">
        <v>1624</v>
      </c>
      <c r="C113" s="6" t="s">
        <v>26</v>
      </c>
      <c r="D113" s="6" t="s">
        <v>1625</v>
      </c>
      <c r="E113" s="6">
        <v>2.7</v>
      </c>
      <c r="F113" s="6">
        <v>1</v>
      </c>
      <c r="G113" s="7">
        <v>806104</v>
      </c>
      <c r="H113" s="8"/>
      <c r="I113" s="6"/>
      <c r="J113" s="7">
        <v>826104</v>
      </c>
      <c r="K113" s="8"/>
      <c r="L113" s="6"/>
      <c r="M113" s="6">
        <v>846104</v>
      </c>
      <c r="N113" s="5"/>
    </row>
    <row r="114" spans="1:14" ht="12.75">
      <c r="A114" s="5">
        <f t="shared" si="2"/>
        <v>110</v>
      </c>
      <c r="B114" s="5" t="s">
        <v>1622</v>
      </c>
      <c r="C114" s="6" t="s">
        <v>26</v>
      </c>
      <c r="D114" s="6" t="s">
        <v>1623</v>
      </c>
      <c r="E114" s="6">
        <v>2.5</v>
      </c>
      <c r="F114" s="6">
        <v>1</v>
      </c>
      <c r="G114" s="7">
        <v>806105</v>
      </c>
      <c r="H114" s="8"/>
      <c r="I114" s="6"/>
      <c r="J114" s="7">
        <v>826105</v>
      </c>
      <c r="K114" s="8"/>
      <c r="L114" s="6"/>
      <c r="M114" s="6">
        <v>846105</v>
      </c>
      <c r="N114" s="5"/>
    </row>
    <row r="115" spans="1:14" ht="12.75">
      <c r="A115" s="5">
        <f t="shared" si="2"/>
        <v>111</v>
      </c>
      <c r="B115" s="5" t="s">
        <v>1620</v>
      </c>
      <c r="C115" s="6" t="s">
        <v>26</v>
      </c>
      <c r="D115" s="6" t="s">
        <v>1621</v>
      </c>
      <c r="E115" s="6">
        <v>2.5</v>
      </c>
      <c r="F115" s="6">
        <v>1</v>
      </c>
      <c r="G115" s="7">
        <v>806106</v>
      </c>
      <c r="H115" s="8"/>
      <c r="I115" s="6"/>
      <c r="J115" s="7">
        <v>826106</v>
      </c>
      <c r="K115" s="8"/>
      <c r="L115" s="6"/>
      <c r="M115" s="6">
        <v>846106</v>
      </c>
      <c r="N115" s="5"/>
    </row>
    <row r="116" spans="1:14" ht="12.75">
      <c r="A116" s="5">
        <f t="shared" si="2"/>
        <v>112</v>
      </c>
      <c r="B116" s="5" t="s">
        <v>1619</v>
      </c>
      <c r="C116" s="6" t="s">
        <v>26</v>
      </c>
      <c r="D116" s="6" t="s">
        <v>1618</v>
      </c>
      <c r="E116" s="6">
        <v>2.5</v>
      </c>
      <c r="F116" s="6">
        <v>1</v>
      </c>
      <c r="G116" s="7">
        <v>806107</v>
      </c>
      <c r="H116" s="8"/>
      <c r="I116" s="6"/>
      <c r="J116" s="7">
        <v>826107</v>
      </c>
      <c r="K116" s="8"/>
      <c r="L116" s="6"/>
      <c r="M116" s="6">
        <v>846107</v>
      </c>
      <c r="N116" s="5"/>
    </row>
    <row r="117" spans="1:14" ht="12.75">
      <c r="A117" s="5">
        <f t="shared" si="2"/>
        <v>113</v>
      </c>
      <c r="B117" s="5" t="s">
        <v>1616</v>
      </c>
      <c r="C117" s="6" t="s">
        <v>26</v>
      </c>
      <c r="D117" s="6" t="s">
        <v>1617</v>
      </c>
      <c r="E117" s="6">
        <v>2.5</v>
      </c>
      <c r="F117" s="6">
        <v>1</v>
      </c>
      <c r="G117" s="7">
        <v>806108</v>
      </c>
      <c r="H117" s="8"/>
      <c r="I117" s="6"/>
      <c r="J117" s="7">
        <v>826108</v>
      </c>
      <c r="K117" s="8"/>
      <c r="L117" s="6"/>
      <c r="M117" s="6">
        <v>846108</v>
      </c>
      <c r="N117" s="5"/>
    </row>
    <row r="118" spans="1:14" ht="12.75">
      <c r="A118" s="5">
        <f t="shared" si="2"/>
        <v>114</v>
      </c>
      <c r="B118" s="5" t="s">
        <v>1614</v>
      </c>
      <c r="C118" s="6" t="s">
        <v>26</v>
      </c>
      <c r="D118" s="6" t="s">
        <v>1615</v>
      </c>
      <c r="E118" s="6">
        <v>2.5</v>
      </c>
      <c r="F118" s="6">
        <v>1</v>
      </c>
      <c r="G118" s="7">
        <v>806109</v>
      </c>
      <c r="H118" s="8"/>
      <c r="I118" s="6"/>
      <c r="J118" s="7">
        <v>826109</v>
      </c>
      <c r="K118" s="8"/>
      <c r="L118" s="6"/>
      <c r="M118" s="6">
        <v>846109</v>
      </c>
      <c r="N118" s="5"/>
    </row>
    <row r="119" spans="1:14" ht="12.75">
      <c r="A119" s="5">
        <f t="shared" si="2"/>
        <v>115</v>
      </c>
      <c r="B119" s="5" t="s">
        <v>13</v>
      </c>
      <c r="C119" s="6" t="s">
        <v>26</v>
      </c>
      <c r="D119" s="6" t="s">
        <v>14</v>
      </c>
      <c r="E119" s="6">
        <v>2.5</v>
      </c>
      <c r="F119" s="6">
        <v>1</v>
      </c>
      <c r="G119" s="7"/>
      <c r="H119" s="8">
        <v>806206</v>
      </c>
      <c r="I119" s="6"/>
      <c r="J119" s="7"/>
      <c r="K119" s="8">
        <v>826206</v>
      </c>
      <c r="L119" s="6"/>
      <c r="M119" s="6">
        <v>846206</v>
      </c>
      <c r="N119" s="5"/>
    </row>
    <row r="120" spans="1:14" ht="12.75">
      <c r="A120" s="5">
        <f t="shared" si="2"/>
        <v>116</v>
      </c>
      <c r="B120" s="5" t="s">
        <v>15</v>
      </c>
      <c r="C120" s="6" t="s">
        <v>26</v>
      </c>
      <c r="D120" s="6" t="s">
        <v>16</v>
      </c>
      <c r="E120" s="6">
        <v>2.5</v>
      </c>
      <c r="F120" s="6">
        <v>1</v>
      </c>
      <c r="G120" s="7"/>
      <c r="H120" s="8">
        <v>806207</v>
      </c>
      <c r="I120" s="6"/>
      <c r="J120" s="7"/>
      <c r="K120" s="8">
        <v>826207</v>
      </c>
      <c r="L120" s="6"/>
      <c r="M120" s="6">
        <v>846207</v>
      </c>
      <c r="N120" s="5"/>
    </row>
    <row r="121" spans="1:14" ht="12.75">
      <c r="A121" s="5">
        <f t="shared" si="2"/>
        <v>117</v>
      </c>
      <c r="B121" s="5" t="s">
        <v>17</v>
      </c>
      <c r="C121" s="6" t="s">
        <v>26</v>
      </c>
      <c r="D121" s="6" t="s">
        <v>18</v>
      </c>
      <c r="E121" s="6">
        <v>2.5</v>
      </c>
      <c r="F121" s="6">
        <v>1</v>
      </c>
      <c r="G121" s="7"/>
      <c r="H121" s="8">
        <v>806208</v>
      </c>
      <c r="I121" s="6"/>
      <c r="J121" s="7"/>
      <c r="K121" s="8">
        <v>826208</v>
      </c>
      <c r="L121" s="6"/>
      <c r="M121" s="6">
        <v>846208</v>
      </c>
      <c r="N121" s="5"/>
    </row>
    <row r="122" spans="1:14" ht="12.75">
      <c r="A122" s="5">
        <f t="shared" si="2"/>
        <v>118</v>
      </c>
      <c r="B122" s="5" t="s">
        <v>19</v>
      </c>
      <c r="C122" s="6" t="s">
        <v>26</v>
      </c>
      <c r="D122" s="6" t="s">
        <v>16</v>
      </c>
      <c r="E122" s="6">
        <v>2.5</v>
      </c>
      <c r="F122" s="6">
        <v>1</v>
      </c>
      <c r="G122" s="7"/>
      <c r="H122" s="8">
        <v>806209</v>
      </c>
      <c r="I122" s="6"/>
      <c r="J122" s="7"/>
      <c r="K122" s="8">
        <v>826209</v>
      </c>
      <c r="L122" s="6"/>
      <c r="M122" s="6">
        <v>846209</v>
      </c>
      <c r="N122" s="5"/>
    </row>
    <row r="123" spans="1:14" ht="12.75">
      <c r="A123" s="5">
        <f t="shared" si="2"/>
        <v>119</v>
      </c>
      <c r="B123" s="5" t="s">
        <v>20</v>
      </c>
      <c r="C123" s="6" t="s">
        <v>26</v>
      </c>
      <c r="D123" s="6" t="s">
        <v>16</v>
      </c>
      <c r="E123" s="6">
        <v>2.5</v>
      </c>
      <c r="F123" s="6">
        <v>1</v>
      </c>
      <c r="G123" s="7"/>
      <c r="H123" s="8">
        <v>806210</v>
      </c>
      <c r="I123" s="6"/>
      <c r="J123" s="7"/>
      <c r="K123" s="8">
        <v>826210</v>
      </c>
      <c r="L123" s="6"/>
      <c r="M123" s="6">
        <v>846210</v>
      </c>
      <c r="N123" s="5"/>
    </row>
    <row r="124" spans="1:14" ht="12.75">
      <c r="A124" s="5">
        <f t="shared" si="2"/>
        <v>120</v>
      </c>
      <c r="B124" s="5" t="s">
        <v>21</v>
      </c>
      <c r="C124" s="6" t="s">
        <v>26</v>
      </c>
      <c r="D124" s="6" t="s">
        <v>22</v>
      </c>
      <c r="E124" s="6">
        <v>2.5</v>
      </c>
      <c r="F124" s="6">
        <v>1</v>
      </c>
      <c r="G124" s="7"/>
      <c r="H124" s="8">
        <v>806211</v>
      </c>
      <c r="I124" s="6"/>
      <c r="J124" s="7"/>
      <c r="K124" s="8">
        <v>826211</v>
      </c>
      <c r="L124" s="6"/>
      <c r="M124" s="6">
        <v>846211</v>
      </c>
      <c r="N124" s="5"/>
    </row>
    <row r="125" spans="1:14" ht="12.75">
      <c r="A125" s="5">
        <f t="shared" si="2"/>
        <v>121</v>
      </c>
      <c r="B125" s="5" t="s">
        <v>23</v>
      </c>
      <c r="C125" s="6" t="s">
        <v>26</v>
      </c>
      <c r="D125" s="6" t="s">
        <v>22</v>
      </c>
      <c r="E125" s="6">
        <v>2.5</v>
      </c>
      <c r="F125" s="6">
        <v>1</v>
      </c>
      <c r="G125" s="7"/>
      <c r="H125" s="8">
        <v>806212</v>
      </c>
      <c r="I125" s="6"/>
      <c r="J125" s="7"/>
      <c r="K125" s="8">
        <v>826212</v>
      </c>
      <c r="L125" s="6"/>
      <c r="M125" s="6">
        <v>846212</v>
      </c>
      <c r="N125" s="5"/>
    </row>
    <row r="126" spans="1:14" ht="12.75">
      <c r="A126" s="5">
        <f t="shared" si="2"/>
        <v>122</v>
      </c>
      <c r="B126" s="5" t="s">
        <v>24</v>
      </c>
      <c r="C126" s="6" t="s">
        <v>26</v>
      </c>
      <c r="D126" s="6" t="s">
        <v>18</v>
      </c>
      <c r="E126" s="6">
        <v>2.5</v>
      </c>
      <c r="F126" s="6">
        <v>1</v>
      </c>
      <c r="G126" s="7"/>
      <c r="H126" s="8">
        <v>806213</v>
      </c>
      <c r="I126" s="6"/>
      <c r="J126" s="7"/>
      <c r="K126" s="8">
        <v>826213</v>
      </c>
      <c r="L126" s="6"/>
      <c r="M126" s="6">
        <v>846213</v>
      </c>
      <c r="N126" s="5"/>
    </row>
    <row r="127" spans="1:14" ht="12.75">
      <c r="A127" s="5">
        <f t="shared" si="2"/>
        <v>123</v>
      </c>
      <c r="B127" s="5" t="s">
        <v>25</v>
      </c>
      <c r="C127" s="6" t="s">
        <v>26</v>
      </c>
      <c r="D127" s="6" t="s">
        <v>22</v>
      </c>
      <c r="E127" s="6">
        <v>2.5</v>
      </c>
      <c r="F127" s="6">
        <v>1</v>
      </c>
      <c r="G127" s="7"/>
      <c r="H127" s="8">
        <v>806214</v>
      </c>
      <c r="I127" s="6"/>
      <c r="J127" s="7"/>
      <c r="K127" s="8">
        <v>826214</v>
      </c>
      <c r="L127" s="6"/>
      <c r="M127" s="6">
        <v>846214</v>
      </c>
      <c r="N127" s="5"/>
    </row>
    <row r="128" spans="1:14" ht="12.75">
      <c r="A128" s="5">
        <f t="shared" si="2"/>
        <v>124</v>
      </c>
      <c r="B128" s="5"/>
      <c r="C128" s="6" t="s">
        <v>1686</v>
      </c>
      <c r="D128" s="6"/>
      <c r="E128" s="6"/>
      <c r="F128" s="6"/>
      <c r="G128" s="7"/>
      <c r="H128" s="8"/>
      <c r="I128" s="6"/>
      <c r="J128" s="7"/>
      <c r="K128" s="8"/>
      <c r="L128" s="6"/>
      <c r="M128" s="6"/>
      <c r="N128" s="5"/>
    </row>
    <row r="129" spans="1:14" ht="12.75">
      <c r="A129" s="5">
        <f t="shared" si="2"/>
        <v>125</v>
      </c>
      <c r="B129" s="5" t="s">
        <v>132</v>
      </c>
      <c r="C129" s="6" t="s">
        <v>151</v>
      </c>
      <c r="D129" s="6" t="s">
        <v>133</v>
      </c>
      <c r="E129" s="6">
        <v>3</v>
      </c>
      <c r="F129" s="6">
        <v>1</v>
      </c>
      <c r="G129" s="7">
        <v>807101</v>
      </c>
      <c r="H129" s="8"/>
      <c r="I129" s="6"/>
      <c r="J129" s="7">
        <v>827101</v>
      </c>
      <c r="K129" s="8"/>
      <c r="L129" s="6"/>
      <c r="M129" s="6">
        <v>847101</v>
      </c>
      <c r="N129" s="5"/>
    </row>
    <row r="130" spans="1:14" ht="12.75">
      <c r="A130" s="5">
        <f t="shared" si="2"/>
        <v>126</v>
      </c>
      <c r="B130" s="5" t="s">
        <v>136</v>
      </c>
      <c r="C130" s="6" t="s">
        <v>151</v>
      </c>
      <c r="D130" s="6" t="s">
        <v>137</v>
      </c>
      <c r="E130" s="6">
        <v>2.7</v>
      </c>
      <c r="F130" s="6">
        <v>1</v>
      </c>
      <c r="G130" s="7">
        <v>807102</v>
      </c>
      <c r="H130" s="8"/>
      <c r="I130" s="6"/>
      <c r="J130" s="7">
        <v>827102</v>
      </c>
      <c r="K130" s="8"/>
      <c r="L130" s="6"/>
      <c r="M130" s="6">
        <v>847102</v>
      </c>
      <c r="N130" s="5"/>
    </row>
    <row r="131" spans="1:14" ht="12.75">
      <c r="A131" s="5">
        <f t="shared" si="2"/>
        <v>127</v>
      </c>
      <c r="B131" s="5" t="s">
        <v>134</v>
      </c>
      <c r="C131" s="6" t="s">
        <v>151</v>
      </c>
      <c r="D131" s="6" t="s">
        <v>135</v>
      </c>
      <c r="E131" s="6">
        <v>2.7</v>
      </c>
      <c r="F131" s="6">
        <v>1</v>
      </c>
      <c r="G131" s="7">
        <v>807103</v>
      </c>
      <c r="H131" s="8"/>
      <c r="I131" s="6">
        <v>807303</v>
      </c>
      <c r="J131" s="7">
        <v>827103</v>
      </c>
      <c r="K131" s="8"/>
      <c r="L131" s="6">
        <v>827303</v>
      </c>
      <c r="M131" s="6">
        <v>847103</v>
      </c>
      <c r="N131" s="5"/>
    </row>
    <row r="132" spans="1:14" ht="12.75">
      <c r="A132" s="5">
        <f t="shared" si="2"/>
        <v>128</v>
      </c>
      <c r="B132" s="5" t="s">
        <v>138</v>
      </c>
      <c r="C132" s="6" t="s">
        <v>151</v>
      </c>
      <c r="D132" s="6" t="s">
        <v>139</v>
      </c>
      <c r="E132" s="6">
        <v>2.7</v>
      </c>
      <c r="F132" s="6">
        <v>1</v>
      </c>
      <c r="G132" s="7">
        <v>807104</v>
      </c>
      <c r="H132" s="8"/>
      <c r="I132" s="6"/>
      <c r="J132" s="7">
        <v>827104</v>
      </c>
      <c r="K132" s="8"/>
      <c r="L132" s="6"/>
      <c r="M132" s="6">
        <v>847104</v>
      </c>
      <c r="N132" s="5"/>
    </row>
    <row r="133" spans="1:14" ht="12.75">
      <c r="A133" s="5">
        <f t="shared" si="2"/>
        <v>129</v>
      </c>
      <c r="B133" s="5" t="s">
        <v>140</v>
      </c>
      <c r="C133" s="6" t="s">
        <v>151</v>
      </c>
      <c r="D133" s="6" t="s">
        <v>141</v>
      </c>
      <c r="E133" s="6">
        <v>3</v>
      </c>
      <c r="F133" s="6">
        <v>1</v>
      </c>
      <c r="G133" s="7"/>
      <c r="H133" s="8">
        <v>807201</v>
      </c>
      <c r="I133" s="6"/>
      <c r="J133" s="7"/>
      <c r="K133" s="8">
        <v>827201</v>
      </c>
      <c r="L133" s="6"/>
      <c r="M133" s="6">
        <v>847201</v>
      </c>
      <c r="N133" s="5"/>
    </row>
    <row r="134" spans="1:14" ht="12.75">
      <c r="A134" s="5">
        <f t="shared" si="2"/>
        <v>130</v>
      </c>
      <c r="B134" s="5" t="s">
        <v>142</v>
      </c>
      <c r="C134" s="6" t="s">
        <v>151</v>
      </c>
      <c r="D134" s="6" t="s">
        <v>141</v>
      </c>
      <c r="E134" s="6">
        <v>3</v>
      </c>
      <c r="F134" s="6">
        <v>1</v>
      </c>
      <c r="G134" s="7"/>
      <c r="H134" s="8">
        <v>807202</v>
      </c>
      <c r="I134" s="6"/>
      <c r="J134" s="7"/>
      <c r="K134" s="8">
        <v>827202</v>
      </c>
      <c r="L134" s="6"/>
      <c r="M134" s="6">
        <v>847202</v>
      </c>
      <c r="N134" s="5"/>
    </row>
    <row r="135" spans="1:14" ht="12.75">
      <c r="A135" s="5">
        <f t="shared" si="2"/>
        <v>131</v>
      </c>
      <c r="B135" s="5" t="s">
        <v>143</v>
      </c>
      <c r="C135" s="6" t="s">
        <v>151</v>
      </c>
      <c r="D135" s="6" t="s">
        <v>144</v>
      </c>
      <c r="E135" s="6">
        <v>3</v>
      </c>
      <c r="F135" s="6">
        <v>1</v>
      </c>
      <c r="G135" s="7"/>
      <c r="H135" s="8">
        <v>807203</v>
      </c>
      <c r="I135" s="6"/>
      <c r="J135" s="7"/>
      <c r="K135" s="8">
        <v>827203</v>
      </c>
      <c r="L135" s="6"/>
      <c r="M135" s="6">
        <v>847203</v>
      </c>
      <c r="N135" s="5"/>
    </row>
    <row r="136" spans="1:14" ht="12.75">
      <c r="A136" s="5">
        <f t="shared" si="2"/>
        <v>132</v>
      </c>
      <c r="B136" s="5" t="s">
        <v>145</v>
      </c>
      <c r="C136" s="6" t="s">
        <v>151</v>
      </c>
      <c r="D136" s="6" t="s">
        <v>144</v>
      </c>
      <c r="E136" s="6">
        <v>3</v>
      </c>
      <c r="F136" s="6">
        <v>1</v>
      </c>
      <c r="G136" s="7"/>
      <c r="H136" s="8">
        <v>807204</v>
      </c>
      <c r="I136" s="6"/>
      <c r="J136" s="7"/>
      <c r="K136" s="8">
        <v>827204</v>
      </c>
      <c r="L136" s="6"/>
      <c r="M136" s="6">
        <v>847204</v>
      </c>
      <c r="N136" s="5"/>
    </row>
    <row r="137" spans="1:14" ht="12.75">
      <c r="A137" s="5">
        <f t="shared" si="2"/>
        <v>133</v>
      </c>
      <c r="B137" s="5" t="s">
        <v>146</v>
      </c>
      <c r="C137" s="6" t="s">
        <v>151</v>
      </c>
      <c r="D137" s="6" t="s">
        <v>141</v>
      </c>
      <c r="E137" s="6">
        <v>3</v>
      </c>
      <c r="F137" s="6">
        <v>1</v>
      </c>
      <c r="G137" s="7"/>
      <c r="H137" s="8">
        <v>807205</v>
      </c>
      <c r="I137" s="6"/>
      <c r="J137" s="7"/>
      <c r="K137" s="8">
        <v>827205</v>
      </c>
      <c r="L137" s="6"/>
      <c r="M137" s="6">
        <v>847205</v>
      </c>
      <c r="N137" s="5"/>
    </row>
    <row r="138" spans="1:14" ht="12.75">
      <c r="A138" s="5">
        <f t="shared" si="2"/>
        <v>134</v>
      </c>
      <c r="B138" s="5" t="s">
        <v>147</v>
      </c>
      <c r="C138" s="6" t="s">
        <v>151</v>
      </c>
      <c r="D138" s="6" t="s">
        <v>148</v>
      </c>
      <c r="E138" s="6">
        <v>3</v>
      </c>
      <c r="F138" s="6">
        <v>1</v>
      </c>
      <c r="G138" s="7"/>
      <c r="H138" s="8">
        <v>807206</v>
      </c>
      <c r="I138" s="6"/>
      <c r="J138" s="7"/>
      <c r="K138" s="8">
        <v>827206</v>
      </c>
      <c r="L138" s="6"/>
      <c r="M138" s="6">
        <v>847206</v>
      </c>
      <c r="N138" s="5"/>
    </row>
    <row r="139" spans="1:14" ht="12.75">
      <c r="A139" s="5">
        <f t="shared" si="2"/>
        <v>135</v>
      </c>
      <c r="B139" s="5" t="s">
        <v>149</v>
      </c>
      <c r="C139" s="6" t="s">
        <v>151</v>
      </c>
      <c r="D139" s="6" t="s">
        <v>150</v>
      </c>
      <c r="E139" s="6">
        <v>3</v>
      </c>
      <c r="F139" s="6">
        <v>1</v>
      </c>
      <c r="G139" s="7"/>
      <c r="H139" s="8">
        <v>807207</v>
      </c>
      <c r="I139" s="6"/>
      <c r="J139" s="7"/>
      <c r="K139" s="8">
        <v>827208</v>
      </c>
      <c r="L139" s="6"/>
      <c r="M139" s="6">
        <v>847207</v>
      </c>
      <c r="N139" s="5"/>
    </row>
    <row r="140" spans="1:14" ht="12.75">
      <c r="A140" s="5">
        <f t="shared" si="2"/>
        <v>136</v>
      </c>
      <c r="B140" s="5"/>
      <c r="C140" s="6" t="s">
        <v>1687</v>
      </c>
      <c r="D140" s="6"/>
      <c r="E140" s="6"/>
      <c r="F140" s="6"/>
      <c r="G140" s="7"/>
      <c r="H140" s="8"/>
      <c r="I140" s="6"/>
      <c r="J140" s="7"/>
      <c r="K140" s="8"/>
      <c r="L140" s="6"/>
      <c r="M140" s="6"/>
      <c r="N140" s="5"/>
    </row>
    <row r="141" spans="1:14" ht="12.75">
      <c r="A141" s="5">
        <f t="shared" si="2"/>
        <v>137</v>
      </c>
      <c r="B141" s="5" t="s">
        <v>153</v>
      </c>
      <c r="C141" s="6" t="s">
        <v>158</v>
      </c>
      <c r="D141" s="6" t="s">
        <v>152</v>
      </c>
      <c r="E141" s="6">
        <v>2.7</v>
      </c>
      <c r="F141" s="6">
        <v>1</v>
      </c>
      <c r="G141" s="7">
        <v>808101</v>
      </c>
      <c r="H141" s="8"/>
      <c r="I141" s="6"/>
      <c r="J141" s="7">
        <v>828101</v>
      </c>
      <c r="K141" s="8"/>
      <c r="L141" s="6"/>
      <c r="M141" s="6">
        <v>848101</v>
      </c>
      <c r="N141" s="5"/>
    </row>
    <row r="142" spans="1:14" ht="12.75">
      <c r="A142" s="5">
        <f t="shared" si="2"/>
        <v>138</v>
      </c>
      <c r="B142" s="5" t="s">
        <v>154</v>
      </c>
      <c r="C142" s="6" t="s">
        <v>158</v>
      </c>
      <c r="D142" s="6" t="s">
        <v>155</v>
      </c>
      <c r="E142" s="6">
        <v>2.7</v>
      </c>
      <c r="F142" s="6">
        <v>1</v>
      </c>
      <c r="G142" s="7">
        <v>808102</v>
      </c>
      <c r="H142" s="8"/>
      <c r="I142" s="6"/>
      <c r="J142" s="7">
        <v>828102</v>
      </c>
      <c r="K142" s="8"/>
      <c r="L142" s="6"/>
      <c r="M142" s="6">
        <v>848102</v>
      </c>
      <c r="N142" s="5"/>
    </row>
    <row r="143" spans="1:14" ht="12.75">
      <c r="A143" s="5">
        <f t="shared" si="2"/>
        <v>139</v>
      </c>
      <c r="B143" s="5" t="s">
        <v>156</v>
      </c>
      <c r="C143" s="6" t="s">
        <v>158</v>
      </c>
      <c r="D143" s="6" t="s">
        <v>157</v>
      </c>
      <c r="E143" s="6">
        <v>2.7</v>
      </c>
      <c r="F143" s="6">
        <v>1</v>
      </c>
      <c r="G143" s="7">
        <v>808103</v>
      </c>
      <c r="H143" s="8"/>
      <c r="I143" s="6"/>
      <c r="J143" s="7">
        <v>828103</v>
      </c>
      <c r="K143" s="8"/>
      <c r="L143" s="6"/>
      <c r="M143" s="6">
        <v>848103</v>
      </c>
      <c r="N143" s="5"/>
    </row>
    <row r="144" spans="1:14" ht="12.75">
      <c r="A144" s="5">
        <f t="shared" si="2"/>
        <v>140</v>
      </c>
      <c r="B144" s="5" t="s">
        <v>159</v>
      </c>
      <c r="C144" s="6" t="s">
        <v>158</v>
      </c>
      <c r="D144" s="6" t="s">
        <v>160</v>
      </c>
      <c r="E144" s="6">
        <v>2.7</v>
      </c>
      <c r="F144" s="6">
        <v>1</v>
      </c>
      <c r="G144" s="7">
        <v>808104</v>
      </c>
      <c r="H144" s="8"/>
      <c r="I144" s="6"/>
      <c r="J144" s="7">
        <v>828104</v>
      </c>
      <c r="K144" s="8"/>
      <c r="L144" s="6"/>
      <c r="M144" s="6">
        <v>848104</v>
      </c>
      <c r="N144" s="5"/>
    </row>
    <row r="145" spans="1:14" ht="12.75">
      <c r="A145" s="5">
        <f t="shared" si="2"/>
        <v>141</v>
      </c>
      <c r="B145" s="5" t="s">
        <v>161</v>
      </c>
      <c r="C145" s="6" t="s">
        <v>158</v>
      </c>
      <c r="D145" s="6" t="s">
        <v>162</v>
      </c>
      <c r="E145" s="6">
        <v>2.7</v>
      </c>
      <c r="F145" s="6">
        <v>1</v>
      </c>
      <c r="G145" s="7"/>
      <c r="H145" s="8">
        <v>808201</v>
      </c>
      <c r="I145" s="6"/>
      <c r="J145" s="7"/>
      <c r="K145" s="8">
        <v>828201</v>
      </c>
      <c r="L145" s="6"/>
      <c r="M145" s="6">
        <v>848201</v>
      </c>
      <c r="N145" s="5"/>
    </row>
    <row r="146" spans="1:14" ht="12.75">
      <c r="A146" s="5">
        <f t="shared" si="2"/>
        <v>142</v>
      </c>
      <c r="B146" s="5" t="s">
        <v>163</v>
      </c>
      <c r="C146" s="6" t="s">
        <v>158</v>
      </c>
      <c r="D146" s="6" t="s">
        <v>164</v>
      </c>
      <c r="E146" s="6">
        <v>2.7</v>
      </c>
      <c r="F146" s="6">
        <v>1</v>
      </c>
      <c r="G146" s="7"/>
      <c r="H146" s="8">
        <v>808202</v>
      </c>
      <c r="I146" s="6"/>
      <c r="J146" s="7"/>
      <c r="K146" s="8">
        <v>828202</v>
      </c>
      <c r="L146" s="6"/>
      <c r="M146" s="6">
        <v>848202</v>
      </c>
      <c r="N146" s="5"/>
    </row>
    <row r="147" spans="1:14" ht="12.75">
      <c r="A147" s="5">
        <f t="shared" si="2"/>
        <v>143</v>
      </c>
      <c r="B147" s="5" t="s">
        <v>165</v>
      </c>
      <c r="C147" s="6" t="s">
        <v>158</v>
      </c>
      <c r="D147" s="6" t="s">
        <v>162</v>
      </c>
      <c r="E147" s="6">
        <v>2.7</v>
      </c>
      <c r="F147" s="6">
        <v>1</v>
      </c>
      <c r="G147" s="7"/>
      <c r="H147" s="8">
        <v>808203</v>
      </c>
      <c r="I147" s="6"/>
      <c r="J147" s="7"/>
      <c r="K147" s="8">
        <v>828203</v>
      </c>
      <c r="L147" s="6"/>
      <c r="M147" s="6">
        <v>848203</v>
      </c>
      <c r="N147" s="5"/>
    </row>
    <row r="148" spans="1:14" ht="12.75">
      <c r="A148" s="5">
        <f t="shared" si="2"/>
        <v>144</v>
      </c>
      <c r="B148" s="5" t="s">
        <v>166</v>
      </c>
      <c r="C148" s="6" t="s">
        <v>158</v>
      </c>
      <c r="D148" s="6" t="s">
        <v>167</v>
      </c>
      <c r="E148" s="6">
        <v>2.7</v>
      </c>
      <c r="F148" s="6">
        <v>1</v>
      </c>
      <c r="G148" s="7"/>
      <c r="H148" s="8">
        <v>808204</v>
      </c>
      <c r="I148" s="6"/>
      <c r="J148" s="7"/>
      <c r="K148" s="8">
        <v>828204</v>
      </c>
      <c r="L148" s="6"/>
      <c r="M148" s="6">
        <v>848204</v>
      </c>
      <c r="N148" s="5"/>
    </row>
    <row r="149" spans="1:14" ht="12.75">
      <c r="A149" s="5">
        <f t="shared" si="2"/>
        <v>145</v>
      </c>
      <c r="B149" s="5" t="s">
        <v>168</v>
      </c>
      <c r="C149" s="6" t="s">
        <v>158</v>
      </c>
      <c r="D149" s="6" t="s">
        <v>164</v>
      </c>
      <c r="E149" s="6">
        <v>2.7</v>
      </c>
      <c r="F149" s="6">
        <v>1</v>
      </c>
      <c r="G149" s="7"/>
      <c r="H149" s="8">
        <v>808205</v>
      </c>
      <c r="I149" s="6"/>
      <c r="J149" s="7"/>
      <c r="K149" s="8">
        <v>828205</v>
      </c>
      <c r="L149" s="6"/>
      <c r="M149" s="6">
        <v>848205</v>
      </c>
      <c r="N149" s="5"/>
    </row>
    <row r="150" spans="1:14" ht="12.75">
      <c r="A150" s="5">
        <f t="shared" si="2"/>
        <v>146</v>
      </c>
      <c r="B150" s="5" t="s">
        <v>169</v>
      </c>
      <c r="C150" s="6" t="s">
        <v>158</v>
      </c>
      <c r="D150" s="6" t="s">
        <v>167</v>
      </c>
      <c r="E150" s="6">
        <v>2.7</v>
      </c>
      <c r="F150" s="6">
        <v>1</v>
      </c>
      <c r="G150" s="7"/>
      <c r="H150" s="8">
        <v>808206</v>
      </c>
      <c r="I150" s="6"/>
      <c r="J150" s="7"/>
      <c r="K150" s="8">
        <v>828206</v>
      </c>
      <c r="L150" s="6"/>
      <c r="M150" s="6">
        <v>848206</v>
      </c>
      <c r="N150" s="5"/>
    </row>
    <row r="151" spans="1:14" ht="12.75">
      <c r="A151" s="5">
        <f t="shared" si="2"/>
        <v>147</v>
      </c>
      <c r="B151" s="5" t="s">
        <v>1573</v>
      </c>
      <c r="C151" s="6" t="s">
        <v>158</v>
      </c>
      <c r="D151" s="6" t="s">
        <v>1574</v>
      </c>
      <c r="E151" s="6">
        <v>2.7</v>
      </c>
      <c r="F151" s="6">
        <v>1</v>
      </c>
      <c r="G151" s="7"/>
      <c r="H151" s="8">
        <v>808207</v>
      </c>
      <c r="I151" s="6"/>
      <c r="J151" s="7"/>
      <c r="K151" s="8">
        <v>828207</v>
      </c>
      <c r="L151" s="6"/>
      <c r="M151" s="6">
        <v>848207</v>
      </c>
      <c r="N151" s="5"/>
    </row>
    <row r="152" spans="1:14" ht="12.75">
      <c r="A152" s="5">
        <f t="shared" si="2"/>
        <v>148</v>
      </c>
      <c r="B152" s="5" t="s">
        <v>1575</v>
      </c>
      <c r="C152" s="6" t="s">
        <v>158</v>
      </c>
      <c r="D152" s="6" t="s">
        <v>167</v>
      </c>
      <c r="E152" s="6">
        <v>2.7</v>
      </c>
      <c r="F152" s="6">
        <v>1</v>
      </c>
      <c r="G152" s="7"/>
      <c r="H152" s="8">
        <v>808208</v>
      </c>
      <c r="I152" s="6"/>
      <c r="J152" s="7"/>
      <c r="K152" s="8">
        <v>828208</v>
      </c>
      <c r="L152" s="6"/>
      <c r="M152" s="6">
        <v>848208</v>
      </c>
      <c r="N152" s="5"/>
    </row>
    <row r="153" spans="1:14" ht="12.75">
      <c r="A153" s="5">
        <f t="shared" si="2"/>
        <v>149</v>
      </c>
      <c r="B153" s="5" t="s">
        <v>1576</v>
      </c>
      <c r="C153" s="6" t="s">
        <v>158</v>
      </c>
      <c r="D153" s="6" t="s">
        <v>162</v>
      </c>
      <c r="E153" s="6">
        <v>2.7</v>
      </c>
      <c r="F153" s="6">
        <v>1</v>
      </c>
      <c r="G153" s="7"/>
      <c r="H153" s="8">
        <v>808209</v>
      </c>
      <c r="I153" s="6"/>
      <c r="J153" s="7"/>
      <c r="K153" s="8">
        <v>828209</v>
      </c>
      <c r="L153" s="6"/>
      <c r="M153" s="6">
        <v>848209</v>
      </c>
      <c r="N153" s="5"/>
    </row>
    <row r="154" spans="1:14" ht="12.75">
      <c r="A154" s="5">
        <f t="shared" si="2"/>
        <v>150</v>
      </c>
      <c r="B154" s="5" t="s">
        <v>1577</v>
      </c>
      <c r="C154" s="6" t="s">
        <v>158</v>
      </c>
      <c r="D154" s="6" t="s">
        <v>1574</v>
      </c>
      <c r="E154" s="6">
        <v>2.7</v>
      </c>
      <c r="F154" s="6">
        <v>1</v>
      </c>
      <c r="G154" s="7"/>
      <c r="H154" s="8">
        <v>808210</v>
      </c>
      <c r="I154" s="6"/>
      <c r="J154" s="7"/>
      <c r="K154" s="8">
        <v>828210</v>
      </c>
      <c r="L154" s="6"/>
      <c r="M154" s="6">
        <v>848210</v>
      </c>
      <c r="N154" s="5"/>
    </row>
    <row r="155" spans="1:14" ht="12.75">
      <c r="A155" s="5">
        <f t="shared" si="2"/>
        <v>151</v>
      </c>
      <c r="B155" s="5" t="s">
        <v>1578</v>
      </c>
      <c r="C155" s="6" t="s">
        <v>158</v>
      </c>
      <c r="D155" s="6" t="s">
        <v>164</v>
      </c>
      <c r="E155" s="6">
        <v>2.7</v>
      </c>
      <c r="F155" s="6">
        <v>1</v>
      </c>
      <c r="G155" s="7"/>
      <c r="H155" s="8">
        <v>808211</v>
      </c>
      <c r="I155" s="6"/>
      <c r="J155" s="7"/>
      <c r="K155" s="8">
        <v>828211</v>
      </c>
      <c r="L155" s="6"/>
      <c r="M155" s="6">
        <v>848211</v>
      </c>
      <c r="N155" s="5"/>
    </row>
    <row r="156" spans="1:14" ht="12.75">
      <c r="A156" s="5">
        <f t="shared" si="2"/>
        <v>152</v>
      </c>
      <c r="B156" s="5"/>
      <c r="C156" s="6" t="s">
        <v>1688</v>
      </c>
      <c r="D156" s="6"/>
      <c r="E156" s="6"/>
      <c r="F156" s="6"/>
      <c r="G156" s="7"/>
      <c r="H156" s="8"/>
      <c r="I156" s="6"/>
      <c r="J156" s="7"/>
      <c r="K156" s="8"/>
      <c r="L156" s="6"/>
      <c r="M156" s="6"/>
      <c r="N156" s="5"/>
    </row>
    <row r="157" spans="1:14" ht="12.75">
      <c r="A157" s="5">
        <f t="shared" si="2"/>
        <v>153</v>
      </c>
      <c r="B157" s="5" t="s">
        <v>130</v>
      </c>
      <c r="C157" s="6" t="s">
        <v>1592</v>
      </c>
      <c r="D157" s="6" t="s">
        <v>131</v>
      </c>
      <c r="E157" s="6">
        <v>3</v>
      </c>
      <c r="F157" s="6">
        <v>1</v>
      </c>
      <c r="G157" s="7">
        <v>809101</v>
      </c>
      <c r="H157" s="8"/>
      <c r="I157" s="6">
        <v>809301</v>
      </c>
      <c r="J157" s="7">
        <v>829101</v>
      </c>
      <c r="K157" s="8"/>
      <c r="L157" s="6">
        <v>829301</v>
      </c>
      <c r="M157" s="6">
        <v>849101</v>
      </c>
      <c r="N157" s="5"/>
    </row>
    <row r="158" spans="1:14" ht="12.75">
      <c r="A158" s="5">
        <f t="shared" si="2"/>
        <v>154</v>
      </c>
      <c r="B158" s="5" t="s">
        <v>1581</v>
      </c>
      <c r="C158" s="6" t="s">
        <v>1592</v>
      </c>
      <c r="D158" s="6" t="s">
        <v>1582</v>
      </c>
      <c r="E158" s="6">
        <v>3</v>
      </c>
      <c r="F158" s="6">
        <v>1</v>
      </c>
      <c r="G158" s="7">
        <v>809102</v>
      </c>
      <c r="H158" s="8"/>
      <c r="I158" s="6">
        <v>809302</v>
      </c>
      <c r="J158" s="7">
        <v>829102</v>
      </c>
      <c r="K158" s="8"/>
      <c r="L158" s="6">
        <v>829302</v>
      </c>
      <c r="M158" s="6">
        <v>849102</v>
      </c>
      <c r="N158" s="5"/>
    </row>
    <row r="159" spans="1:14" ht="12.75">
      <c r="A159" s="5">
        <f t="shared" si="2"/>
        <v>155</v>
      </c>
      <c r="B159" s="5" t="s">
        <v>1583</v>
      </c>
      <c r="C159" s="6" t="s">
        <v>1592</v>
      </c>
      <c r="D159" s="6" t="s">
        <v>1584</v>
      </c>
      <c r="E159" s="6">
        <v>3</v>
      </c>
      <c r="F159" s="6">
        <v>2</v>
      </c>
      <c r="G159" s="7">
        <v>809103</v>
      </c>
      <c r="H159" s="8"/>
      <c r="I159" s="6">
        <v>809303</v>
      </c>
      <c r="J159" s="7" t="s">
        <v>1585</v>
      </c>
      <c r="K159" s="8"/>
      <c r="L159" s="6">
        <v>829303</v>
      </c>
      <c r="M159" s="6">
        <v>849103</v>
      </c>
      <c r="N159" s="5"/>
    </row>
    <row r="160" spans="1:14" ht="12.75">
      <c r="A160" s="5">
        <f t="shared" si="2"/>
        <v>156</v>
      </c>
      <c r="B160" s="5" t="s">
        <v>1579</v>
      </c>
      <c r="C160" s="6" t="s">
        <v>1592</v>
      </c>
      <c r="D160" s="6" t="s">
        <v>1580</v>
      </c>
      <c r="E160" s="6">
        <v>3</v>
      </c>
      <c r="F160" s="6">
        <v>1</v>
      </c>
      <c r="G160" s="7">
        <v>809104</v>
      </c>
      <c r="H160" s="8"/>
      <c r="I160" s="6">
        <v>809304</v>
      </c>
      <c r="J160" s="7">
        <v>829104</v>
      </c>
      <c r="K160" s="8"/>
      <c r="L160" s="6">
        <v>829304</v>
      </c>
      <c r="M160" s="6">
        <v>849104</v>
      </c>
      <c r="N160" s="5"/>
    </row>
    <row r="161" spans="1:14" ht="12.75">
      <c r="A161" s="5">
        <f t="shared" si="2"/>
        <v>157</v>
      </c>
      <c r="B161" s="5" t="s">
        <v>1590</v>
      </c>
      <c r="C161" s="6" t="s">
        <v>1592</v>
      </c>
      <c r="D161" s="6" t="s">
        <v>1591</v>
      </c>
      <c r="E161" s="6">
        <v>2.7</v>
      </c>
      <c r="F161" s="6">
        <v>2</v>
      </c>
      <c r="G161" s="7">
        <v>809105</v>
      </c>
      <c r="H161" s="8"/>
      <c r="I161" s="6"/>
      <c r="J161" s="7">
        <v>829105</v>
      </c>
      <c r="K161" s="8"/>
      <c r="L161" s="6"/>
      <c r="M161" s="6">
        <v>849105</v>
      </c>
      <c r="N161" s="5"/>
    </row>
    <row r="162" spans="1:14" ht="12.75">
      <c r="A162" s="5">
        <f t="shared" si="2"/>
        <v>158</v>
      </c>
      <c r="B162" s="5" t="s">
        <v>1586</v>
      </c>
      <c r="C162" s="6" t="s">
        <v>1592</v>
      </c>
      <c r="D162" s="6" t="s">
        <v>1587</v>
      </c>
      <c r="E162" s="6">
        <v>3</v>
      </c>
      <c r="F162" s="6">
        <v>1</v>
      </c>
      <c r="G162" s="7">
        <v>809106</v>
      </c>
      <c r="H162" s="8"/>
      <c r="I162" s="6">
        <v>809306</v>
      </c>
      <c r="J162" s="7">
        <v>829106</v>
      </c>
      <c r="K162" s="8"/>
      <c r="L162" s="6">
        <v>829306</v>
      </c>
      <c r="M162" s="6">
        <v>849106</v>
      </c>
      <c r="N162" s="5"/>
    </row>
    <row r="163" spans="1:14" ht="12.75">
      <c r="A163" s="5">
        <f t="shared" si="2"/>
        <v>159</v>
      </c>
      <c r="B163" s="5" t="s">
        <v>1588</v>
      </c>
      <c r="C163" s="6" t="s">
        <v>1592</v>
      </c>
      <c r="D163" s="6" t="s">
        <v>1589</v>
      </c>
      <c r="E163" s="6">
        <v>3</v>
      </c>
      <c r="F163" s="6">
        <v>1</v>
      </c>
      <c r="G163" s="7">
        <v>809107</v>
      </c>
      <c r="H163" s="8"/>
      <c r="I163" s="6">
        <v>809307</v>
      </c>
      <c r="J163" s="7">
        <v>829107</v>
      </c>
      <c r="K163" s="8"/>
      <c r="L163" s="6">
        <v>829307</v>
      </c>
      <c r="M163" s="6">
        <v>849107</v>
      </c>
      <c r="N163" s="5"/>
    </row>
    <row r="164" spans="1:14" ht="12.75">
      <c r="A164" s="5">
        <f t="shared" si="2"/>
        <v>160</v>
      </c>
      <c r="B164" s="5" t="s">
        <v>1593</v>
      </c>
      <c r="C164" s="6" t="s">
        <v>1592</v>
      </c>
      <c r="D164" s="6" t="s">
        <v>1594</v>
      </c>
      <c r="E164" s="6">
        <v>3</v>
      </c>
      <c r="F164" s="6">
        <v>1</v>
      </c>
      <c r="G164" s="7"/>
      <c r="H164" s="8">
        <v>809201</v>
      </c>
      <c r="I164" s="6"/>
      <c r="J164" s="7"/>
      <c r="K164" s="8">
        <v>829201</v>
      </c>
      <c r="L164" s="6"/>
      <c r="M164" s="6">
        <v>849201</v>
      </c>
      <c r="N164" s="5"/>
    </row>
    <row r="165" spans="1:14" ht="12.75">
      <c r="A165" s="5">
        <f t="shared" si="2"/>
        <v>161</v>
      </c>
      <c r="B165" s="5" t="s">
        <v>1595</v>
      </c>
      <c r="C165" s="6" t="s">
        <v>1592</v>
      </c>
      <c r="D165" s="6" t="s">
        <v>1596</v>
      </c>
      <c r="E165" s="6">
        <v>3</v>
      </c>
      <c r="F165" s="6">
        <v>1</v>
      </c>
      <c r="G165" s="7"/>
      <c r="H165" s="8">
        <v>809202</v>
      </c>
      <c r="I165" s="6"/>
      <c r="J165" s="7"/>
      <c r="K165" s="8">
        <v>829202</v>
      </c>
      <c r="L165" s="6"/>
      <c r="M165" s="6">
        <v>849202</v>
      </c>
      <c r="N165" s="5"/>
    </row>
    <row r="166" spans="1:14" ht="12.75">
      <c r="A166" s="5">
        <f t="shared" si="2"/>
        <v>162</v>
      </c>
      <c r="B166" s="5" t="s">
        <v>1597</v>
      </c>
      <c r="C166" s="6" t="s">
        <v>1592</v>
      </c>
      <c r="D166" s="6" t="s">
        <v>1598</v>
      </c>
      <c r="E166" s="6">
        <v>3</v>
      </c>
      <c r="F166" s="6">
        <v>1</v>
      </c>
      <c r="G166" s="7"/>
      <c r="H166" s="8">
        <v>809203</v>
      </c>
      <c r="I166" s="6"/>
      <c r="J166" s="7"/>
      <c r="K166" s="8">
        <v>829203</v>
      </c>
      <c r="L166" s="6"/>
      <c r="M166" s="6">
        <v>849203</v>
      </c>
      <c r="N166" s="5"/>
    </row>
    <row r="167" spans="1:14" ht="12.75">
      <c r="A167" s="5">
        <f t="shared" si="2"/>
        <v>163</v>
      </c>
      <c r="B167" s="5" t="s">
        <v>1599</v>
      </c>
      <c r="C167" s="6" t="s">
        <v>1592</v>
      </c>
      <c r="D167" s="6" t="s">
        <v>1598</v>
      </c>
      <c r="E167" s="6">
        <v>3</v>
      </c>
      <c r="F167" s="6">
        <v>1</v>
      </c>
      <c r="G167" s="7"/>
      <c r="H167" s="8">
        <v>809204</v>
      </c>
      <c r="I167" s="6"/>
      <c r="J167" s="7"/>
      <c r="K167" s="8">
        <v>829204</v>
      </c>
      <c r="L167" s="6"/>
      <c r="M167" s="6">
        <v>849204</v>
      </c>
      <c r="N167" s="5"/>
    </row>
    <row r="168" spans="1:14" ht="12.75">
      <c r="A168" s="5">
        <f aca="true" t="shared" si="3" ref="A168:A229">A167+1</f>
        <v>164</v>
      </c>
      <c r="B168" s="5" t="s">
        <v>1600</v>
      </c>
      <c r="C168" s="6" t="s">
        <v>1592</v>
      </c>
      <c r="D168" s="6" t="s">
        <v>1598</v>
      </c>
      <c r="E168" s="6">
        <v>3</v>
      </c>
      <c r="F168" s="6">
        <v>1</v>
      </c>
      <c r="G168" s="7"/>
      <c r="H168" s="8">
        <v>809205</v>
      </c>
      <c r="I168" s="6"/>
      <c r="J168" s="7"/>
      <c r="K168" s="8">
        <v>829205</v>
      </c>
      <c r="L168" s="6"/>
      <c r="M168" s="6">
        <v>849205</v>
      </c>
      <c r="N168" s="5"/>
    </row>
    <row r="169" spans="1:14" ht="12.75">
      <c r="A169" s="5">
        <f t="shared" si="3"/>
        <v>165</v>
      </c>
      <c r="B169" s="5" t="s">
        <v>1601</v>
      </c>
      <c r="C169" s="6" t="s">
        <v>1592</v>
      </c>
      <c r="D169" s="6" t="s">
        <v>1596</v>
      </c>
      <c r="E169" s="6">
        <v>3</v>
      </c>
      <c r="F169" s="6">
        <v>1</v>
      </c>
      <c r="G169" s="7"/>
      <c r="H169" s="8">
        <v>809206</v>
      </c>
      <c r="I169" s="6"/>
      <c r="J169" s="7"/>
      <c r="K169" s="8">
        <v>829206</v>
      </c>
      <c r="L169" s="6"/>
      <c r="M169" s="6">
        <v>849206</v>
      </c>
      <c r="N169" s="5"/>
    </row>
    <row r="170" spans="1:14" ht="12.75">
      <c r="A170" s="5">
        <f t="shared" si="3"/>
        <v>166</v>
      </c>
      <c r="B170" s="5" t="s">
        <v>1602</v>
      </c>
      <c r="C170" s="6" t="s">
        <v>1592</v>
      </c>
      <c r="D170" s="6" t="s">
        <v>1596</v>
      </c>
      <c r="E170" s="6">
        <v>3</v>
      </c>
      <c r="F170" s="6">
        <v>1</v>
      </c>
      <c r="G170" s="7"/>
      <c r="H170" s="8">
        <v>809207</v>
      </c>
      <c r="I170" s="6"/>
      <c r="J170" s="7"/>
      <c r="K170" s="8">
        <v>829207</v>
      </c>
      <c r="L170" s="6"/>
      <c r="M170" s="6">
        <v>849207</v>
      </c>
      <c r="N170" s="5"/>
    </row>
    <row r="171" spans="1:14" ht="12.75">
      <c r="A171" s="5">
        <f t="shared" si="3"/>
        <v>167</v>
      </c>
      <c r="B171" s="5" t="s">
        <v>1603</v>
      </c>
      <c r="C171" s="6" t="s">
        <v>1592</v>
      </c>
      <c r="D171" s="6" t="s">
        <v>1604</v>
      </c>
      <c r="E171" s="6">
        <v>3</v>
      </c>
      <c r="F171" s="6">
        <v>1</v>
      </c>
      <c r="G171" s="7"/>
      <c r="H171" s="8">
        <v>809208</v>
      </c>
      <c r="I171" s="6"/>
      <c r="J171" s="7"/>
      <c r="K171" s="8">
        <v>829208</v>
      </c>
      <c r="L171" s="6"/>
      <c r="M171" s="6">
        <v>849208</v>
      </c>
      <c r="N171" s="5"/>
    </row>
    <row r="172" spans="1:14" ht="12.75">
      <c r="A172" s="5">
        <f t="shared" si="3"/>
        <v>168</v>
      </c>
      <c r="B172" s="5" t="s">
        <v>1605</v>
      </c>
      <c r="C172" s="6" t="s">
        <v>1592</v>
      </c>
      <c r="D172" s="6" t="s">
        <v>1606</v>
      </c>
      <c r="E172" s="6" t="s">
        <v>1607</v>
      </c>
      <c r="F172" s="6">
        <v>2</v>
      </c>
      <c r="G172" s="7">
        <v>809108</v>
      </c>
      <c r="H172" s="8"/>
      <c r="I172" s="6">
        <v>809308</v>
      </c>
      <c r="J172" s="7">
        <v>829108</v>
      </c>
      <c r="K172" s="8"/>
      <c r="L172" s="6">
        <v>829308</v>
      </c>
      <c r="M172" s="6">
        <v>849108</v>
      </c>
      <c r="N172" s="5"/>
    </row>
    <row r="173" spans="1:14" ht="12.75">
      <c r="A173" s="5">
        <f t="shared" si="3"/>
        <v>169</v>
      </c>
      <c r="B173" s="5"/>
      <c r="C173" s="6" t="s">
        <v>1689</v>
      </c>
      <c r="D173" s="6"/>
      <c r="E173" s="6"/>
      <c r="F173" s="6"/>
      <c r="G173" s="7"/>
      <c r="H173" s="8"/>
      <c r="I173" s="6"/>
      <c r="J173" s="7"/>
      <c r="K173" s="8"/>
      <c r="L173" s="6"/>
      <c r="M173" s="6"/>
      <c r="N173" s="5"/>
    </row>
    <row r="174" spans="1:14" ht="12.75">
      <c r="A174" s="5">
        <f t="shared" si="3"/>
        <v>170</v>
      </c>
      <c r="B174" s="5" t="s">
        <v>121</v>
      </c>
      <c r="C174" s="6" t="s">
        <v>129</v>
      </c>
      <c r="D174" s="6" t="s">
        <v>122</v>
      </c>
      <c r="E174" s="6">
        <v>2.7</v>
      </c>
      <c r="F174" s="6">
        <v>1</v>
      </c>
      <c r="G174" s="7">
        <v>810101</v>
      </c>
      <c r="H174" s="8"/>
      <c r="I174" s="6"/>
      <c r="J174" s="7">
        <v>830101</v>
      </c>
      <c r="K174" s="8"/>
      <c r="L174" s="6"/>
      <c r="M174" s="6">
        <v>850101</v>
      </c>
      <c r="N174" s="5"/>
    </row>
    <row r="175" spans="1:14" ht="12.75">
      <c r="A175" s="5">
        <f t="shared" si="3"/>
        <v>171</v>
      </c>
      <c r="B175" s="5" t="s">
        <v>123</v>
      </c>
      <c r="C175" s="6" t="s">
        <v>129</v>
      </c>
      <c r="D175" s="6" t="s">
        <v>124</v>
      </c>
      <c r="E175" s="6">
        <v>3</v>
      </c>
      <c r="F175" s="6">
        <v>1</v>
      </c>
      <c r="G175" s="7">
        <v>810102</v>
      </c>
      <c r="H175" s="8"/>
      <c r="I175" s="6"/>
      <c r="J175" s="7">
        <v>830102</v>
      </c>
      <c r="K175" s="8"/>
      <c r="L175" s="6"/>
      <c r="M175" s="6">
        <v>850102</v>
      </c>
      <c r="N175" s="5"/>
    </row>
    <row r="176" spans="1:14" ht="12.75">
      <c r="A176" s="5">
        <f t="shared" si="3"/>
        <v>172</v>
      </c>
      <c r="B176" s="5" t="s">
        <v>125</v>
      </c>
      <c r="C176" s="6" t="s">
        <v>129</v>
      </c>
      <c r="D176" s="6" t="s">
        <v>126</v>
      </c>
      <c r="E176" s="6">
        <v>3</v>
      </c>
      <c r="F176" s="6">
        <v>1</v>
      </c>
      <c r="G176" s="7">
        <v>810103</v>
      </c>
      <c r="H176" s="8"/>
      <c r="I176" s="6"/>
      <c r="J176" s="7">
        <v>830103</v>
      </c>
      <c r="K176" s="8"/>
      <c r="L176" s="6"/>
      <c r="M176" s="6">
        <v>850103</v>
      </c>
      <c r="N176" s="5"/>
    </row>
    <row r="177" spans="1:14" ht="12.75">
      <c r="A177" s="5">
        <f t="shared" si="3"/>
        <v>173</v>
      </c>
      <c r="B177" s="5" t="s">
        <v>127</v>
      </c>
      <c r="C177" s="6" t="s">
        <v>129</v>
      </c>
      <c r="D177" s="6" t="s">
        <v>128</v>
      </c>
      <c r="E177" s="6">
        <v>3</v>
      </c>
      <c r="F177" s="6">
        <v>1</v>
      </c>
      <c r="G177" s="7">
        <v>810104</v>
      </c>
      <c r="H177" s="8"/>
      <c r="I177" s="6"/>
      <c r="J177" s="7">
        <v>830104</v>
      </c>
      <c r="K177" s="8"/>
      <c r="L177" s="6"/>
      <c r="M177" s="6">
        <v>850104</v>
      </c>
      <c r="N177" s="5"/>
    </row>
    <row r="178" spans="1:14" ht="12.75">
      <c r="A178" s="5">
        <f t="shared" si="3"/>
        <v>174</v>
      </c>
      <c r="B178" s="5"/>
      <c r="C178" s="6" t="s">
        <v>1690</v>
      </c>
      <c r="D178" s="6"/>
      <c r="E178" s="6"/>
      <c r="F178" s="6"/>
      <c r="G178" s="7"/>
      <c r="H178" s="8"/>
      <c r="I178" s="6"/>
      <c r="J178" s="7"/>
      <c r="K178" s="8"/>
      <c r="L178" s="6"/>
      <c r="M178" s="6"/>
      <c r="N178" s="5"/>
    </row>
    <row r="179" spans="1:14" ht="12.75">
      <c r="A179" s="5">
        <f t="shared" si="3"/>
        <v>175</v>
      </c>
      <c r="B179" s="5" t="s">
        <v>68</v>
      </c>
      <c r="C179" s="6" t="s">
        <v>80</v>
      </c>
      <c r="D179" s="6" t="s">
        <v>69</v>
      </c>
      <c r="E179" s="6">
        <v>2.7</v>
      </c>
      <c r="F179" s="6">
        <v>1</v>
      </c>
      <c r="G179" s="7">
        <v>811101</v>
      </c>
      <c r="H179" s="8"/>
      <c r="I179" s="6"/>
      <c r="J179" s="7">
        <v>831101</v>
      </c>
      <c r="K179" s="8"/>
      <c r="L179" s="6"/>
      <c r="M179" s="6">
        <v>851101</v>
      </c>
      <c r="N179" s="5"/>
    </row>
    <row r="180" spans="1:14" ht="12.75">
      <c r="A180" s="5">
        <f t="shared" si="3"/>
        <v>176</v>
      </c>
      <c r="B180" s="5" t="s">
        <v>70</v>
      </c>
      <c r="C180" s="6" t="s">
        <v>80</v>
      </c>
      <c r="D180" s="6" t="s">
        <v>71</v>
      </c>
      <c r="E180" s="6">
        <v>2.7</v>
      </c>
      <c r="F180" s="6">
        <v>1</v>
      </c>
      <c r="G180" s="7">
        <v>811102</v>
      </c>
      <c r="H180" s="8"/>
      <c r="I180" s="6"/>
      <c r="J180" s="7">
        <v>831102</v>
      </c>
      <c r="K180" s="8"/>
      <c r="L180" s="6"/>
      <c r="M180" s="6">
        <v>851102</v>
      </c>
      <c r="N180" s="5"/>
    </row>
    <row r="181" spans="1:14" ht="12.75">
      <c r="A181" s="5">
        <f t="shared" si="3"/>
        <v>177</v>
      </c>
      <c r="B181" s="5" t="s">
        <v>72</v>
      </c>
      <c r="C181" s="6" t="s">
        <v>80</v>
      </c>
      <c r="D181" s="6" t="s">
        <v>73</v>
      </c>
      <c r="E181" s="6">
        <v>2.7</v>
      </c>
      <c r="F181" s="6">
        <v>1</v>
      </c>
      <c r="G181" s="7">
        <v>811103</v>
      </c>
      <c r="H181" s="8"/>
      <c r="I181" s="6"/>
      <c r="J181" s="7">
        <v>831103</v>
      </c>
      <c r="K181" s="8"/>
      <c r="L181" s="6"/>
      <c r="M181" s="6">
        <v>851103</v>
      </c>
      <c r="N181" s="5"/>
    </row>
    <row r="182" spans="1:14" ht="12.75">
      <c r="A182" s="5">
        <f t="shared" si="3"/>
        <v>178</v>
      </c>
      <c r="B182" s="5" t="s">
        <v>74</v>
      </c>
      <c r="C182" s="6" t="s">
        <v>80</v>
      </c>
      <c r="D182" s="6" t="s">
        <v>75</v>
      </c>
      <c r="E182" s="6">
        <v>2.7</v>
      </c>
      <c r="F182" s="6">
        <v>1</v>
      </c>
      <c r="G182" s="7">
        <v>811104</v>
      </c>
      <c r="H182" s="8"/>
      <c r="I182" s="6"/>
      <c r="J182" s="7">
        <v>831104</v>
      </c>
      <c r="K182" s="8"/>
      <c r="L182" s="6"/>
      <c r="M182" s="6">
        <v>851104</v>
      </c>
      <c r="N182" s="5"/>
    </row>
    <row r="183" spans="1:14" ht="12.75">
      <c r="A183" s="5">
        <f t="shared" si="3"/>
        <v>179</v>
      </c>
      <c r="B183" s="5" t="s">
        <v>76</v>
      </c>
      <c r="C183" s="6" t="s">
        <v>80</v>
      </c>
      <c r="D183" s="6" t="s">
        <v>77</v>
      </c>
      <c r="E183" s="6">
        <v>2.7</v>
      </c>
      <c r="F183" s="6">
        <v>1</v>
      </c>
      <c r="G183" s="7">
        <v>811105</v>
      </c>
      <c r="H183" s="8"/>
      <c r="I183" s="6"/>
      <c r="J183" s="7">
        <v>831105</v>
      </c>
      <c r="K183" s="8"/>
      <c r="L183" s="6"/>
      <c r="M183" s="6">
        <v>851105</v>
      </c>
      <c r="N183" s="5"/>
    </row>
    <row r="184" spans="1:14" ht="12.75">
      <c r="A184" s="5">
        <f t="shared" si="3"/>
        <v>180</v>
      </c>
      <c r="B184" s="5" t="s">
        <v>78</v>
      </c>
      <c r="C184" s="6" t="s">
        <v>80</v>
      </c>
      <c r="D184" s="6" t="s">
        <v>79</v>
      </c>
      <c r="E184" s="6">
        <v>2.7</v>
      </c>
      <c r="F184" s="6">
        <v>1</v>
      </c>
      <c r="G184" s="7">
        <v>811111</v>
      </c>
      <c r="H184" s="8"/>
      <c r="I184" s="6"/>
      <c r="J184" s="7">
        <v>831111</v>
      </c>
      <c r="K184" s="8"/>
      <c r="L184" s="6"/>
      <c r="M184" s="6">
        <v>851111</v>
      </c>
      <c r="N184" s="5"/>
    </row>
    <row r="185" spans="1:14" ht="12.75">
      <c r="A185" s="5">
        <f t="shared" si="3"/>
        <v>181</v>
      </c>
      <c r="B185" s="5" t="s">
        <v>98</v>
      </c>
      <c r="C185" s="6" t="s">
        <v>80</v>
      </c>
      <c r="D185" s="6" t="s">
        <v>99</v>
      </c>
      <c r="E185" s="6">
        <v>2.7</v>
      </c>
      <c r="F185" s="6">
        <v>1</v>
      </c>
      <c r="G185" s="7">
        <v>811112</v>
      </c>
      <c r="H185" s="8"/>
      <c r="I185" s="6"/>
      <c r="J185" s="7">
        <v>831112</v>
      </c>
      <c r="K185" s="8"/>
      <c r="L185" s="6"/>
      <c r="M185" s="6">
        <v>851112</v>
      </c>
      <c r="N185" s="5"/>
    </row>
    <row r="186" spans="1:14" ht="12.75">
      <c r="A186" s="5">
        <f t="shared" si="3"/>
        <v>182</v>
      </c>
      <c r="B186" s="5" t="s">
        <v>81</v>
      </c>
      <c r="C186" s="6" t="s">
        <v>80</v>
      </c>
      <c r="D186" s="6" t="s">
        <v>82</v>
      </c>
      <c r="E186" s="6">
        <v>3</v>
      </c>
      <c r="F186" s="6">
        <v>2</v>
      </c>
      <c r="G186" s="7">
        <v>811113</v>
      </c>
      <c r="H186" s="8"/>
      <c r="I186" s="6"/>
      <c r="J186" s="7">
        <v>831113</v>
      </c>
      <c r="K186" s="8"/>
      <c r="L186" s="6"/>
      <c r="M186" s="6">
        <v>851113</v>
      </c>
      <c r="N186" s="5"/>
    </row>
    <row r="187" spans="1:14" ht="12.75">
      <c r="A187" s="5">
        <f t="shared" si="3"/>
        <v>183</v>
      </c>
      <c r="B187" s="5" t="s">
        <v>83</v>
      </c>
      <c r="C187" s="6" t="s">
        <v>80</v>
      </c>
      <c r="D187" s="6" t="s">
        <v>84</v>
      </c>
      <c r="E187" s="6">
        <v>2.7</v>
      </c>
      <c r="F187" s="6">
        <v>2</v>
      </c>
      <c r="G187" s="7">
        <v>811114</v>
      </c>
      <c r="H187" s="8"/>
      <c r="I187" s="6"/>
      <c r="J187" s="7">
        <v>831114</v>
      </c>
      <c r="K187" s="8"/>
      <c r="L187" s="6"/>
      <c r="M187" s="6">
        <v>851114</v>
      </c>
      <c r="N187" s="5"/>
    </row>
    <row r="188" spans="1:14" ht="12.75">
      <c r="A188" s="5">
        <f t="shared" si="3"/>
        <v>184</v>
      </c>
      <c r="B188" s="5" t="s">
        <v>85</v>
      </c>
      <c r="C188" s="6" t="s">
        <v>80</v>
      </c>
      <c r="D188" s="6" t="s">
        <v>86</v>
      </c>
      <c r="E188" s="6">
        <v>2.7</v>
      </c>
      <c r="F188" s="6">
        <v>1</v>
      </c>
      <c r="G188" s="7">
        <v>811115</v>
      </c>
      <c r="H188" s="8"/>
      <c r="I188" s="6"/>
      <c r="J188" s="7">
        <v>831115</v>
      </c>
      <c r="K188" s="8"/>
      <c r="L188" s="6"/>
      <c r="M188" s="6">
        <v>851115</v>
      </c>
      <c r="N188" s="5"/>
    </row>
    <row r="189" spans="1:14" ht="12.75">
      <c r="A189" s="5">
        <f t="shared" si="3"/>
        <v>185</v>
      </c>
      <c r="B189" s="5" t="s">
        <v>88</v>
      </c>
      <c r="C189" s="6" t="s">
        <v>80</v>
      </c>
      <c r="D189" s="6" t="s">
        <v>87</v>
      </c>
      <c r="E189" s="6">
        <v>3</v>
      </c>
      <c r="F189" s="6">
        <v>2</v>
      </c>
      <c r="G189" s="7"/>
      <c r="H189" s="8">
        <v>811202</v>
      </c>
      <c r="I189" s="6"/>
      <c r="J189" s="7"/>
      <c r="K189" s="8">
        <v>831202</v>
      </c>
      <c r="L189" s="6"/>
      <c r="M189" s="6">
        <v>851202</v>
      </c>
      <c r="N189" s="5"/>
    </row>
    <row r="190" spans="1:14" ht="12.75">
      <c r="A190" s="5">
        <f t="shared" si="3"/>
        <v>186</v>
      </c>
      <c r="B190" s="5" t="s">
        <v>89</v>
      </c>
      <c r="C190" s="6" t="s">
        <v>80</v>
      </c>
      <c r="D190" s="6" t="s">
        <v>87</v>
      </c>
      <c r="E190" s="6">
        <v>3</v>
      </c>
      <c r="F190" s="6">
        <v>2</v>
      </c>
      <c r="G190" s="7"/>
      <c r="H190" s="8">
        <v>811204</v>
      </c>
      <c r="I190" s="6"/>
      <c r="J190" s="7"/>
      <c r="K190" s="8">
        <v>831204</v>
      </c>
      <c r="L190" s="6"/>
      <c r="M190" s="6">
        <v>851204</v>
      </c>
      <c r="N190" s="5"/>
    </row>
    <row r="191" spans="1:14" ht="12.75">
      <c r="A191" s="5">
        <f t="shared" si="3"/>
        <v>187</v>
      </c>
      <c r="B191" s="5" t="s">
        <v>90</v>
      </c>
      <c r="C191" s="6" t="s">
        <v>80</v>
      </c>
      <c r="D191" s="6" t="s">
        <v>91</v>
      </c>
      <c r="E191" s="6">
        <v>3</v>
      </c>
      <c r="F191" s="6">
        <v>2</v>
      </c>
      <c r="G191" s="7"/>
      <c r="H191" s="8">
        <v>811205</v>
      </c>
      <c r="I191" s="6"/>
      <c r="J191" s="7"/>
      <c r="K191" s="8">
        <v>831205</v>
      </c>
      <c r="L191" s="6"/>
      <c r="M191" s="6">
        <v>851205</v>
      </c>
      <c r="N191" s="5"/>
    </row>
    <row r="192" spans="1:14" ht="12.75">
      <c r="A192" s="5">
        <f t="shared" si="3"/>
        <v>188</v>
      </c>
      <c r="B192" s="5" t="s">
        <v>92</v>
      </c>
      <c r="C192" s="6" t="s">
        <v>80</v>
      </c>
      <c r="D192" s="6" t="s">
        <v>93</v>
      </c>
      <c r="E192" s="6">
        <v>3</v>
      </c>
      <c r="F192" s="6">
        <v>2</v>
      </c>
      <c r="G192" s="7"/>
      <c r="H192" s="8">
        <v>811206</v>
      </c>
      <c r="I192" s="6"/>
      <c r="J192" s="7"/>
      <c r="K192" s="8">
        <v>831206</v>
      </c>
      <c r="L192" s="6"/>
      <c r="M192" s="6">
        <v>851206</v>
      </c>
      <c r="N192" s="5"/>
    </row>
    <row r="193" spans="1:14" ht="12.75">
      <c r="A193" s="5">
        <f t="shared" si="3"/>
        <v>189</v>
      </c>
      <c r="B193" s="5" t="s">
        <v>94</v>
      </c>
      <c r="C193" s="6" t="s">
        <v>80</v>
      </c>
      <c r="D193" s="6" t="s">
        <v>93</v>
      </c>
      <c r="E193" s="6">
        <v>2.7</v>
      </c>
      <c r="F193" s="6">
        <v>2</v>
      </c>
      <c r="G193" s="7"/>
      <c r="H193" s="8">
        <v>811207</v>
      </c>
      <c r="I193" s="6"/>
      <c r="J193" s="7"/>
      <c r="K193" s="8">
        <v>831207</v>
      </c>
      <c r="L193" s="6"/>
      <c r="M193" s="6">
        <v>851207</v>
      </c>
      <c r="N193" s="5"/>
    </row>
    <row r="194" spans="1:14" ht="12.75">
      <c r="A194" s="5">
        <f t="shared" si="3"/>
        <v>190</v>
      </c>
      <c r="B194" s="5" t="s">
        <v>95</v>
      </c>
      <c r="C194" s="6" t="s">
        <v>80</v>
      </c>
      <c r="D194" s="6" t="s">
        <v>93</v>
      </c>
      <c r="E194" s="6">
        <v>3</v>
      </c>
      <c r="F194" s="6">
        <v>2</v>
      </c>
      <c r="G194" s="7"/>
      <c r="H194" s="8">
        <v>811208</v>
      </c>
      <c r="I194" s="6"/>
      <c r="J194" s="7"/>
      <c r="K194" s="8">
        <v>831208</v>
      </c>
      <c r="L194" s="6"/>
      <c r="M194" s="6">
        <v>851208</v>
      </c>
      <c r="N194" s="5"/>
    </row>
    <row r="195" spans="1:14" ht="12.75">
      <c r="A195" s="5">
        <f t="shared" si="3"/>
        <v>191</v>
      </c>
      <c r="B195" s="5" t="s">
        <v>96</v>
      </c>
      <c r="C195" s="6" t="s">
        <v>80</v>
      </c>
      <c r="D195" s="6" t="s">
        <v>93</v>
      </c>
      <c r="E195" s="6">
        <v>3</v>
      </c>
      <c r="F195" s="6">
        <v>2</v>
      </c>
      <c r="G195" s="7"/>
      <c r="H195" s="8">
        <v>811209</v>
      </c>
      <c r="I195" s="6"/>
      <c r="J195" s="7"/>
      <c r="K195" s="8">
        <v>831209</v>
      </c>
      <c r="L195" s="6"/>
      <c r="M195" s="6">
        <v>851209</v>
      </c>
      <c r="N195" s="5"/>
    </row>
    <row r="196" spans="1:14" ht="12.75">
      <c r="A196" s="5">
        <f t="shared" si="3"/>
        <v>192</v>
      </c>
      <c r="B196" s="5" t="s">
        <v>97</v>
      </c>
      <c r="C196" s="6" t="s">
        <v>80</v>
      </c>
      <c r="D196" s="6" t="s">
        <v>93</v>
      </c>
      <c r="E196" s="6">
        <v>3</v>
      </c>
      <c r="F196" s="6">
        <v>2</v>
      </c>
      <c r="G196" s="7"/>
      <c r="H196" s="8">
        <v>811210</v>
      </c>
      <c r="I196" s="6"/>
      <c r="J196" s="7"/>
      <c r="K196" s="8">
        <v>831210</v>
      </c>
      <c r="L196" s="6"/>
      <c r="M196" s="6">
        <v>851210</v>
      </c>
      <c r="N196" s="5"/>
    </row>
    <row r="197" spans="1:14" ht="12.75">
      <c r="A197" s="5">
        <f t="shared" si="3"/>
        <v>193</v>
      </c>
      <c r="B197" s="5"/>
      <c r="C197" s="6" t="s">
        <v>1691</v>
      </c>
      <c r="D197" s="6"/>
      <c r="E197" s="6"/>
      <c r="F197" s="6"/>
      <c r="G197" s="7"/>
      <c r="H197" s="8"/>
      <c r="I197" s="6"/>
      <c r="J197" s="7"/>
      <c r="K197" s="8"/>
      <c r="L197" s="6"/>
      <c r="M197" s="6"/>
      <c r="N197" s="5"/>
    </row>
    <row r="198" spans="1:14" ht="12.75">
      <c r="A198" s="5">
        <f t="shared" si="3"/>
        <v>194</v>
      </c>
      <c r="B198" s="5" t="s">
        <v>102</v>
      </c>
      <c r="C198" s="6" t="s">
        <v>120</v>
      </c>
      <c r="D198" s="6" t="s">
        <v>103</v>
      </c>
      <c r="E198" s="6">
        <v>3.5</v>
      </c>
      <c r="F198" s="6">
        <v>2</v>
      </c>
      <c r="G198" s="7">
        <v>812101</v>
      </c>
      <c r="H198" s="8"/>
      <c r="I198" s="6"/>
      <c r="J198" s="7">
        <v>832101</v>
      </c>
      <c r="K198" s="8"/>
      <c r="L198" s="6"/>
      <c r="M198" s="6">
        <v>852101</v>
      </c>
      <c r="N198" s="5"/>
    </row>
    <row r="199" spans="1:14" ht="12.75">
      <c r="A199" s="5">
        <f t="shared" si="3"/>
        <v>195</v>
      </c>
      <c r="B199" s="5" t="s">
        <v>100</v>
      </c>
      <c r="C199" s="6" t="s">
        <v>120</v>
      </c>
      <c r="D199" s="6" t="s">
        <v>101</v>
      </c>
      <c r="E199" s="6">
        <v>3.5</v>
      </c>
      <c r="F199" s="6">
        <v>2</v>
      </c>
      <c r="G199" s="7">
        <v>812102</v>
      </c>
      <c r="H199" s="8"/>
      <c r="I199" s="6">
        <v>812302</v>
      </c>
      <c r="J199" s="7">
        <v>832102</v>
      </c>
      <c r="K199" s="8"/>
      <c r="L199" s="6">
        <v>832302</v>
      </c>
      <c r="M199" s="6">
        <v>852102</v>
      </c>
      <c r="N199" s="5"/>
    </row>
    <row r="200" spans="1:14" ht="12.75">
      <c r="A200" s="5">
        <f t="shared" si="3"/>
        <v>196</v>
      </c>
      <c r="B200" s="5" t="s">
        <v>104</v>
      </c>
      <c r="C200" s="6" t="s">
        <v>120</v>
      </c>
      <c r="D200" s="6" t="s">
        <v>105</v>
      </c>
      <c r="E200" s="6">
        <v>3.2</v>
      </c>
      <c r="F200" s="6">
        <v>2</v>
      </c>
      <c r="G200" s="7">
        <v>812103</v>
      </c>
      <c r="H200" s="8"/>
      <c r="I200" s="6"/>
      <c r="J200" s="7">
        <v>832103</v>
      </c>
      <c r="K200" s="8"/>
      <c r="L200" s="6"/>
      <c r="M200" s="6">
        <v>852103</v>
      </c>
      <c r="N200" s="5"/>
    </row>
    <row r="201" spans="1:14" ht="12.75">
      <c r="A201" s="5">
        <f t="shared" si="3"/>
        <v>197</v>
      </c>
      <c r="B201" s="5" t="s">
        <v>106</v>
      </c>
      <c r="C201" s="6" t="s">
        <v>120</v>
      </c>
      <c r="D201" s="6" t="s">
        <v>107</v>
      </c>
      <c r="E201" s="6">
        <v>3.2</v>
      </c>
      <c r="F201" s="6">
        <v>2</v>
      </c>
      <c r="G201" s="7">
        <v>812104</v>
      </c>
      <c r="H201" s="8"/>
      <c r="I201" s="6"/>
      <c r="J201" s="7">
        <v>832104</v>
      </c>
      <c r="K201" s="8"/>
      <c r="L201" s="6"/>
      <c r="M201" s="6">
        <v>852104</v>
      </c>
      <c r="N201" s="5"/>
    </row>
    <row r="202" spans="1:14" ht="12.75">
      <c r="A202" s="5">
        <f t="shared" si="3"/>
        <v>198</v>
      </c>
      <c r="B202" s="5" t="s">
        <v>108</v>
      </c>
      <c r="C202" s="6" t="s">
        <v>120</v>
      </c>
      <c r="D202" s="6" t="s">
        <v>109</v>
      </c>
      <c r="E202" s="6">
        <v>4</v>
      </c>
      <c r="F202" s="6">
        <v>2</v>
      </c>
      <c r="G202" s="7">
        <v>812105</v>
      </c>
      <c r="H202" s="8"/>
      <c r="I202" s="6"/>
      <c r="J202" s="7">
        <v>832105</v>
      </c>
      <c r="K202" s="8"/>
      <c r="L202" s="6"/>
      <c r="M202" s="6">
        <v>852105</v>
      </c>
      <c r="N202" s="5"/>
    </row>
    <row r="203" spans="1:14" ht="12.75">
      <c r="A203" s="5">
        <f t="shared" si="3"/>
        <v>199</v>
      </c>
      <c r="B203" s="5" t="s">
        <v>110</v>
      </c>
      <c r="C203" s="6" t="s">
        <v>120</v>
      </c>
      <c r="D203" s="6" t="s">
        <v>111</v>
      </c>
      <c r="E203" s="6">
        <v>4</v>
      </c>
      <c r="F203" s="6">
        <v>2</v>
      </c>
      <c r="G203" s="7">
        <v>812106</v>
      </c>
      <c r="H203" s="8"/>
      <c r="I203" s="6"/>
      <c r="J203" s="7">
        <v>832106</v>
      </c>
      <c r="K203" s="8"/>
      <c r="L203" s="6"/>
      <c r="M203" s="6">
        <v>852106</v>
      </c>
      <c r="N203" s="5"/>
    </row>
    <row r="204" spans="1:14" ht="12.75">
      <c r="A204" s="5">
        <f t="shared" si="3"/>
        <v>200</v>
      </c>
      <c r="B204" s="5" t="s">
        <v>112</v>
      </c>
      <c r="C204" s="6" t="s">
        <v>120</v>
      </c>
      <c r="D204" s="6" t="s">
        <v>113</v>
      </c>
      <c r="E204" s="6">
        <v>4</v>
      </c>
      <c r="F204" s="6">
        <v>2</v>
      </c>
      <c r="G204" s="7">
        <v>812107</v>
      </c>
      <c r="H204" s="8"/>
      <c r="I204" s="6"/>
      <c r="J204" s="7">
        <v>832107</v>
      </c>
      <c r="K204" s="8"/>
      <c r="L204" s="6"/>
      <c r="M204" s="6">
        <v>852107</v>
      </c>
      <c r="N204" s="5"/>
    </row>
    <row r="205" spans="1:14" ht="12.75">
      <c r="A205" s="5">
        <f t="shared" si="3"/>
        <v>201</v>
      </c>
      <c r="B205" s="5" t="s">
        <v>114</v>
      </c>
      <c r="C205" s="6" t="s">
        <v>120</v>
      </c>
      <c r="D205" s="6" t="s">
        <v>115</v>
      </c>
      <c r="E205" s="6">
        <v>3.5</v>
      </c>
      <c r="F205" s="6">
        <v>2</v>
      </c>
      <c r="G205" s="7">
        <v>812108</v>
      </c>
      <c r="H205" s="8"/>
      <c r="I205" s="6"/>
      <c r="J205" s="7">
        <v>832108</v>
      </c>
      <c r="K205" s="8"/>
      <c r="L205" s="6"/>
      <c r="M205" s="6">
        <v>852108</v>
      </c>
      <c r="N205" s="5"/>
    </row>
    <row r="206" spans="1:14" ht="12.75">
      <c r="A206" s="5">
        <f t="shared" si="3"/>
        <v>202</v>
      </c>
      <c r="B206" s="5" t="s">
        <v>116</v>
      </c>
      <c r="C206" s="6" t="s">
        <v>120</v>
      </c>
      <c r="D206" s="6" t="s">
        <v>117</v>
      </c>
      <c r="E206" s="6">
        <v>3.5</v>
      </c>
      <c r="F206" s="6">
        <v>2</v>
      </c>
      <c r="G206" s="7">
        <v>812109</v>
      </c>
      <c r="H206" s="8"/>
      <c r="I206" s="6"/>
      <c r="J206" s="7">
        <v>832109</v>
      </c>
      <c r="K206" s="8"/>
      <c r="L206" s="6"/>
      <c r="M206" s="6">
        <v>852109</v>
      </c>
      <c r="N206" s="5"/>
    </row>
    <row r="207" spans="1:14" ht="12.75">
      <c r="A207" s="5">
        <f t="shared" si="3"/>
        <v>203</v>
      </c>
      <c r="B207" s="5" t="s">
        <v>118</v>
      </c>
      <c r="C207" s="6" t="s">
        <v>120</v>
      </c>
      <c r="D207" s="6" t="s">
        <v>119</v>
      </c>
      <c r="E207" s="6">
        <v>3.2</v>
      </c>
      <c r="F207" s="6">
        <v>2</v>
      </c>
      <c r="G207" s="7">
        <v>812110</v>
      </c>
      <c r="H207" s="8"/>
      <c r="I207" s="6"/>
      <c r="J207" s="7">
        <v>832110</v>
      </c>
      <c r="K207" s="8"/>
      <c r="L207" s="6"/>
      <c r="M207" s="6">
        <v>852110</v>
      </c>
      <c r="N207" s="5"/>
    </row>
    <row r="208" spans="1:14" ht="12.75">
      <c r="A208" s="5">
        <f t="shared" si="3"/>
        <v>204</v>
      </c>
      <c r="B208" s="5"/>
      <c r="C208" s="6" t="s">
        <v>1692</v>
      </c>
      <c r="D208" s="6"/>
      <c r="E208" s="6"/>
      <c r="F208" s="6"/>
      <c r="G208" s="7"/>
      <c r="H208" s="8"/>
      <c r="I208" s="6"/>
      <c r="J208" s="7"/>
      <c r="K208" s="8"/>
      <c r="L208" s="6"/>
      <c r="M208" s="6"/>
      <c r="N208" s="5"/>
    </row>
    <row r="209" spans="1:14" ht="12.75">
      <c r="A209" s="5">
        <f t="shared" si="3"/>
        <v>205</v>
      </c>
      <c r="B209" s="5" t="s">
        <v>64</v>
      </c>
      <c r="C209" s="6" t="s">
        <v>67</v>
      </c>
      <c r="D209" s="6" t="s">
        <v>65</v>
      </c>
      <c r="E209" s="6" t="s">
        <v>66</v>
      </c>
      <c r="F209" s="6">
        <v>1</v>
      </c>
      <c r="G209" s="7">
        <v>813101</v>
      </c>
      <c r="H209" s="8"/>
      <c r="I209" s="6"/>
      <c r="J209" s="7">
        <v>833101</v>
      </c>
      <c r="K209" s="8"/>
      <c r="L209" s="6"/>
      <c r="M209" s="6">
        <v>853101</v>
      </c>
      <c r="N209" s="5"/>
    </row>
    <row r="210" spans="1:14" ht="12.75">
      <c r="A210" s="5">
        <f t="shared" si="3"/>
        <v>206</v>
      </c>
      <c r="B210" s="5" t="s">
        <v>62</v>
      </c>
      <c r="C210" s="6" t="s">
        <v>67</v>
      </c>
      <c r="D210" s="6" t="s">
        <v>63</v>
      </c>
      <c r="E210" s="6">
        <v>3</v>
      </c>
      <c r="F210" s="6">
        <v>1</v>
      </c>
      <c r="G210" s="7">
        <v>813107</v>
      </c>
      <c r="H210" s="8"/>
      <c r="I210" s="6"/>
      <c r="J210" s="7">
        <v>833107</v>
      </c>
      <c r="K210" s="8"/>
      <c r="L210" s="6"/>
      <c r="M210" s="6">
        <v>853107</v>
      </c>
      <c r="N210" s="5"/>
    </row>
    <row r="211" spans="1:14" ht="12.75">
      <c r="A211" s="5">
        <f t="shared" si="3"/>
        <v>207</v>
      </c>
      <c r="B211" s="5" t="s">
        <v>60</v>
      </c>
      <c r="C211" s="6" t="s">
        <v>67</v>
      </c>
      <c r="D211" s="6" t="s">
        <v>61</v>
      </c>
      <c r="E211" s="6">
        <v>4</v>
      </c>
      <c r="F211" s="6">
        <v>2</v>
      </c>
      <c r="G211" s="7">
        <v>813102</v>
      </c>
      <c r="H211" s="8"/>
      <c r="I211" s="6"/>
      <c r="J211" s="7">
        <v>833102</v>
      </c>
      <c r="K211" s="8"/>
      <c r="L211" s="6"/>
      <c r="M211" s="6">
        <v>853102</v>
      </c>
      <c r="N211" s="5"/>
    </row>
    <row r="212" spans="1:14" ht="12.75">
      <c r="A212" s="5">
        <f t="shared" si="3"/>
        <v>208</v>
      </c>
      <c r="B212" s="5" t="s">
        <v>51</v>
      </c>
      <c r="C212" s="6" t="s">
        <v>67</v>
      </c>
      <c r="D212" s="6" t="s">
        <v>52</v>
      </c>
      <c r="E212" s="6">
        <v>3.2</v>
      </c>
      <c r="F212" s="6">
        <v>1</v>
      </c>
      <c r="G212" s="7">
        <v>813103</v>
      </c>
      <c r="H212" s="8"/>
      <c r="I212" s="6">
        <v>813303</v>
      </c>
      <c r="J212" s="7">
        <v>833103</v>
      </c>
      <c r="K212" s="8"/>
      <c r="L212" s="6">
        <v>833303</v>
      </c>
      <c r="M212" s="6">
        <v>853103</v>
      </c>
      <c r="N212" s="5"/>
    </row>
    <row r="213" spans="1:14" ht="12.75">
      <c r="A213" s="5">
        <f t="shared" si="3"/>
        <v>209</v>
      </c>
      <c r="B213" s="5" t="s">
        <v>53</v>
      </c>
      <c r="C213" s="6" t="s">
        <v>67</v>
      </c>
      <c r="D213" s="6" t="s">
        <v>54</v>
      </c>
      <c r="E213" s="6">
        <v>3.5</v>
      </c>
      <c r="F213" s="6">
        <v>2</v>
      </c>
      <c r="G213" s="7">
        <v>813104</v>
      </c>
      <c r="H213" s="8"/>
      <c r="I213" s="6">
        <v>813304</v>
      </c>
      <c r="J213" s="7">
        <v>833104</v>
      </c>
      <c r="K213" s="8"/>
      <c r="L213" s="6">
        <v>833304</v>
      </c>
      <c r="M213" s="6">
        <v>853104</v>
      </c>
      <c r="N213" s="5"/>
    </row>
    <row r="214" spans="1:14" ht="12.75">
      <c r="A214" s="5">
        <f t="shared" si="3"/>
        <v>210</v>
      </c>
      <c r="B214" s="5" t="s">
        <v>55</v>
      </c>
      <c r="C214" s="6" t="s">
        <v>67</v>
      </c>
      <c r="D214" s="6" t="s">
        <v>56</v>
      </c>
      <c r="E214" s="6">
        <v>3.5</v>
      </c>
      <c r="F214" s="6">
        <v>2</v>
      </c>
      <c r="G214" s="7">
        <v>813105</v>
      </c>
      <c r="H214" s="8"/>
      <c r="I214" s="6"/>
      <c r="J214" s="7">
        <v>833105</v>
      </c>
      <c r="K214" s="8"/>
      <c r="L214" s="6"/>
      <c r="M214" s="6">
        <v>853105</v>
      </c>
      <c r="N214" s="5"/>
    </row>
    <row r="215" spans="1:14" ht="12.75">
      <c r="A215" s="5">
        <f t="shared" si="3"/>
        <v>211</v>
      </c>
      <c r="B215" s="5" t="s">
        <v>57</v>
      </c>
      <c r="C215" s="6" t="s">
        <v>67</v>
      </c>
      <c r="D215" s="6" t="s">
        <v>58</v>
      </c>
      <c r="E215" s="6" t="s">
        <v>59</v>
      </c>
      <c r="F215" s="6">
        <v>2</v>
      </c>
      <c r="G215" s="7">
        <v>813106</v>
      </c>
      <c r="H215" s="8"/>
      <c r="I215" s="6"/>
      <c r="J215" s="7">
        <v>833106</v>
      </c>
      <c r="K215" s="8"/>
      <c r="L215" s="6"/>
      <c r="M215" s="6">
        <v>853106</v>
      </c>
      <c r="N215" s="5"/>
    </row>
    <row r="216" spans="1:14" ht="12.75">
      <c r="A216" s="5">
        <f t="shared" si="3"/>
        <v>212</v>
      </c>
      <c r="B216" s="5"/>
      <c r="C216" s="6" t="s">
        <v>1693</v>
      </c>
      <c r="D216" s="6"/>
      <c r="E216" s="6"/>
      <c r="F216" s="6"/>
      <c r="G216" s="7"/>
      <c r="H216" s="8"/>
      <c r="I216" s="6"/>
      <c r="J216" s="7"/>
      <c r="K216" s="8"/>
      <c r="L216" s="6"/>
      <c r="M216" s="6"/>
      <c r="N216" s="5"/>
    </row>
    <row r="217" spans="1:14" ht="12.75">
      <c r="A217" s="5">
        <f t="shared" si="3"/>
        <v>213</v>
      </c>
      <c r="B217" s="5" t="s">
        <v>36</v>
      </c>
      <c r="C217" s="6" t="s">
        <v>50</v>
      </c>
      <c r="D217" s="6" t="s">
        <v>37</v>
      </c>
      <c r="E217" s="6">
        <v>2.7</v>
      </c>
      <c r="F217" s="6">
        <v>1</v>
      </c>
      <c r="G217" s="7">
        <v>814101</v>
      </c>
      <c r="H217" s="8"/>
      <c r="I217" s="6"/>
      <c r="J217" s="7">
        <v>834101</v>
      </c>
      <c r="K217" s="8"/>
      <c r="L217" s="6"/>
      <c r="M217" s="6">
        <v>854101</v>
      </c>
      <c r="N217" s="5"/>
    </row>
    <row r="218" spans="1:14" ht="12.75">
      <c r="A218" s="5">
        <f t="shared" si="3"/>
        <v>214</v>
      </c>
      <c r="B218" s="5" t="s">
        <v>38</v>
      </c>
      <c r="C218" s="6" t="s">
        <v>50</v>
      </c>
      <c r="D218" s="6" t="s">
        <v>39</v>
      </c>
      <c r="E218" s="6">
        <v>2.7</v>
      </c>
      <c r="F218" s="6">
        <v>1</v>
      </c>
      <c r="G218" s="7">
        <v>814102</v>
      </c>
      <c r="H218" s="8"/>
      <c r="I218" s="6"/>
      <c r="J218" s="7">
        <v>834102</v>
      </c>
      <c r="K218" s="8"/>
      <c r="L218" s="6"/>
      <c r="M218" s="6">
        <v>854102</v>
      </c>
      <c r="N218" s="5"/>
    </row>
    <row r="219" spans="1:14" ht="12.75">
      <c r="A219" s="5">
        <f t="shared" si="3"/>
        <v>215</v>
      </c>
      <c r="B219" s="5" t="s">
        <v>32</v>
      </c>
      <c r="C219" s="6" t="s">
        <v>50</v>
      </c>
      <c r="D219" s="6" t="s">
        <v>33</v>
      </c>
      <c r="E219" s="6">
        <v>2.7</v>
      </c>
      <c r="F219" s="6">
        <v>1</v>
      </c>
      <c r="G219" s="7">
        <v>814103</v>
      </c>
      <c r="H219" s="8"/>
      <c r="I219" s="6"/>
      <c r="J219" s="7">
        <v>834103</v>
      </c>
      <c r="K219" s="8"/>
      <c r="L219" s="6"/>
      <c r="M219" s="6">
        <v>854103</v>
      </c>
      <c r="N219" s="5"/>
    </row>
    <row r="220" spans="1:14" ht="12.75">
      <c r="A220" s="5">
        <f t="shared" si="3"/>
        <v>216</v>
      </c>
      <c r="B220" s="5" t="s">
        <v>34</v>
      </c>
      <c r="C220" s="6" t="s">
        <v>50</v>
      </c>
      <c r="D220" s="6" t="s">
        <v>35</v>
      </c>
      <c r="E220" s="6">
        <v>2.7</v>
      </c>
      <c r="F220" s="6">
        <v>1</v>
      </c>
      <c r="G220" s="7"/>
      <c r="H220" s="8">
        <v>814201</v>
      </c>
      <c r="I220" s="6"/>
      <c r="J220" s="7"/>
      <c r="K220" s="8">
        <v>834201</v>
      </c>
      <c r="L220" s="6"/>
      <c r="M220" s="6">
        <v>845201</v>
      </c>
      <c r="N220" s="5"/>
    </row>
    <row r="221" spans="1:14" ht="12.75">
      <c r="A221" s="5">
        <f t="shared" si="3"/>
        <v>217</v>
      </c>
      <c r="B221" s="5" t="s">
        <v>40</v>
      </c>
      <c r="C221" s="6" t="s">
        <v>50</v>
      </c>
      <c r="D221" s="6" t="s">
        <v>35</v>
      </c>
      <c r="E221" s="6">
        <v>2.7</v>
      </c>
      <c r="F221" s="6">
        <v>1</v>
      </c>
      <c r="G221" s="7"/>
      <c r="H221" s="8">
        <v>814202</v>
      </c>
      <c r="I221" s="6"/>
      <c r="J221" s="7"/>
      <c r="K221" s="8">
        <v>834202</v>
      </c>
      <c r="L221" s="6"/>
      <c r="M221" s="6">
        <v>845202</v>
      </c>
      <c r="N221" s="5"/>
    </row>
    <row r="222" spans="1:14" ht="12.75">
      <c r="A222" s="5">
        <f t="shared" si="3"/>
        <v>218</v>
      </c>
      <c r="B222" s="5" t="s">
        <v>41</v>
      </c>
      <c r="C222" s="6" t="s">
        <v>50</v>
      </c>
      <c r="D222" s="6" t="s">
        <v>35</v>
      </c>
      <c r="E222" s="6">
        <v>2.7</v>
      </c>
      <c r="F222" s="6">
        <v>1</v>
      </c>
      <c r="G222" s="7"/>
      <c r="H222" s="8">
        <v>814203</v>
      </c>
      <c r="I222" s="6"/>
      <c r="J222" s="7"/>
      <c r="K222" s="8">
        <v>834203</v>
      </c>
      <c r="L222" s="6"/>
      <c r="M222" s="6">
        <v>845203</v>
      </c>
      <c r="N222" s="5"/>
    </row>
    <row r="223" spans="1:14" ht="12.75">
      <c r="A223" s="5">
        <f t="shared" si="3"/>
        <v>219</v>
      </c>
      <c r="B223" s="5" t="s">
        <v>42</v>
      </c>
      <c r="C223" s="6" t="s">
        <v>50</v>
      </c>
      <c r="D223" s="6" t="s">
        <v>35</v>
      </c>
      <c r="E223" s="6">
        <v>2.7</v>
      </c>
      <c r="F223" s="6">
        <v>1</v>
      </c>
      <c r="G223" s="7"/>
      <c r="H223" s="8">
        <v>814204</v>
      </c>
      <c r="I223" s="6"/>
      <c r="J223" s="7"/>
      <c r="K223" s="8">
        <v>834204</v>
      </c>
      <c r="L223" s="6"/>
      <c r="M223" s="6">
        <v>845204</v>
      </c>
      <c r="N223" s="5"/>
    </row>
    <row r="224" spans="1:14" ht="12.75">
      <c r="A224" s="5">
        <f t="shared" si="3"/>
        <v>220</v>
      </c>
      <c r="B224" s="5" t="s">
        <v>45</v>
      </c>
      <c r="C224" s="6" t="s">
        <v>50</v>
      </c>
      <c r="D224" s="6" t="s">
        <v>46</v>
      </c>
      <c r="E224" s="6">
        <v>2.7</v>
      </c>
      <c r="F224" s="6">
        <v>1</v>
      </c>
      <c r="G224" s="7"/>
      <c r="H224" s="8">
        <v>814205</v>
      </c>
      <c r="I224" s="6"/>
      <c r="J224" s="7"/>
      <c r="K224" s="8">
        <v>834205</v>
      </c>
      <c r="L224" s="6"/>
      <c r="M224" s="6">
        <v>845205</v>
      </c>
      <c r="N224" s="5"/>
    </row>
    <row r="225" spans="1:14" ht="12.75">
      <c r="A225" s="5">
        <f t="shared" si="3"/>
        <v>221</v>
      </c>
      <c r="B225" s="5" t="s">
        <v>47</v>
      </c>
      <c r="C225" s="6" t="s">
        <v>50</v>
      </c>
      <c r="D225" s="6" t="s">
        <v>46</v>
      </c>
      <c r="E225" s="6">
        <v>2.7</v>
      </c>
      <c r="F225" s="6">
        <v>1</v>
      </c>
      <c r="G225" s="7"/>
      <c r="H225" s="8">
        <v>814206</v>
      </c>
      <c r="I225" s="6"/>
      <c r="J225" s="7"/>
      <c r="K225" s="8">
        <v>834206</v>
      </c>
      <c r="L225" s="6"/>
      <c r="M225" s="6">
        <v>845206</v>
      </c>
      <c r="N225" s="5"/>
    </row>
    <row r="226" spans="1:14" ht="12.75">
      <c r="A226" s="5">
        <f t="shared" si="3"/>
        <v>222</v>
      </c>
      <c r="B226" s="5" t="s">
        <v>48</v>
      </c>
      <c r="C226" s="6" t="s">
        <v>50</v>
      </c>
      <c r="D226" s="6" t="s">
        <v>49</v>
      </c>
      <c r="E226" s="6">
        <v>2.7</v>
      </c>
      <c r="F226" s="6">
        <v>1</v>
      </c>
      <c r="G226" s="7"/>
      <c r="H226" s="8">
        <v>814207</v>
      </c>
      <c r="I226" s="6"/>
      <c r="J226" s="7"/>
      <c r="K226" s="8">
        <v>834207</v>
      </c>
      <c r="L226" s="6"/>
      <c r="M226" s="6">
        <v>845207</v>
      </c>
      <c r="N226" s="5"/>
    </row>
    <row r="227" spans="1:14" ht="12.75">
      <c r="A227" s="5">
        <f t="shared" si="3"/>
        <v>223</v>
      </c>
      <c r="B227" s="5" t="s">
        <v>29</v>
      </c>
      <c r="C227" s="6" t="s">
        <v>50</v>
      </c>
      <c r="D227" s="6" t="s">
        <v>30</v>
      </c>
      <c r="E227" s="6" t="s">
        <v>31</v>
      </c>
      <c r="F227" s="6">
        <v>1</v>
      </c>
      <c r="G227" s="7">
        <v>814105</v>
      </c>
      <c r="H227" s="8"/>
      <c r="I227" s="6"/>
      <c r="J227" s="7">
        <v>834105</v>
      </c>
      <c r="K227" s="8"/>
      <c r="L227" s="6"/>
      <c r="M227" s="6">
        <v>854105</v>
      </c>
      <c r="N227" s="5"/>
    </row>
    <row r="228" spans="1:14" ht="12.75">
      <c r="A228" s="5">
        <f t="shared" si="3"/>
        <v>224</v>
      </c>
      <c r="B228" s="5" t="s">
        <v>27</v>
      </c>
      <c r="C228" s="6" t="s">
        <v>50</v>
      </c>
      <c r="D228" s="6" t="s">
        <v>28</v>
      </c>
      <c r="E228" s="6">
        <v>2.7</v>
      </c>
      <c r="F228" s="6">
        <v>1</v>
      </c>
      <c r="G228" s="7">
        <v>814106</v>
      </c>
      <c r="H228" s="8"/>
      <c r="I228" s="6"/>
      <c r="J228" s="7">
        <v>834106</v>
      </c>
      <c r="K228" s="8"/>
      <c r="L228" s="6"/>
      <c r="M228" s="6">
        <v>854106</v>
      </c>
      <c r="N228" s="5"/>
    </row>
    <row r="229" spans="1:14" ht="12.75">
      <c r="A229" s="5">
        <f t="shared" si="3"/>
        <v>225</v>
      </c>
      <c r="B229" s="5"/>
      <c r="C229" s="6"/>
      <c r="D229" s="6"/>
      <c r="E229" s="6"/>
      <c r="F229" s="6"/>
      <c r="G229" s="7"/>
      <c r="H229" s="8"/>
      <c r="I229" s="6"/>
      <c r="J229" s="7"/>
      <c r="K229" s="8"/>
      <c r="L229" s="6"/>
      <c r="M229" s="6"/>
      <c r="N229" s="5"/>
    </row>
  </sheetData>
  <sheetProtection password="CC3D" sheet="1" objects="1" scenarios="1" selectLockedCells="1" selectUnlockedCells="1"/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1:AJ253"/>
  <sheetViews>
    <sheetView workbookViewId="0" topLeftCell="K1">
      <pane ySplit="3" topLeftCell="BM4" activePane="bottomLeft" state="frozen"/>
      <selection pane="topLeft" activeCell="A1" sqref="A1"/>
      <selection pane="bottomLeft" activeCell="P15" sqref="P15"/>
    </sheetView>
  </sheetViews>
  <sheetFormatPr defaultColWidth="11.421875" defaultRowHeight="12.75"/>
  <cols>
    <col min="1" max="1" width="3.7109375" style="1" customWidth="1"/>
    <col min="2" max="2" width="28.8515625" style="1" customWidth="1"/>
    <col min="3" max="3" width="11.7109375" style="2" customWidth="1"/>
    <col min="4" max="4" width="26.140625" style="2" customWidth="1"/>
    <col min="5" max="5" width="6.7109375" style="2" customWidth="1"/>
    <col min="6" max="6" width="5.140625" style="2" customWidth="1"/>
    <col min="7" max="7" width="8.57421875" style="3" customWidth="1"/>
    <col min="8" max="8" width="7.7109375" style="4" customWidth="1"/>
    <col min="9" max="9" width="9.28125" style="2" customWidth="1"/>
    <col min="10" max="10" width="9.7109375" style="3" customWidth="1"/>
    <col min="11" max="11" width="8.00390625" style="4" customWidth="1"/>
    <col min="12" max="12" width="8.8515625" style="2" customWidth="1"/>
    <col min="13" max="13" width="7.140625" style="2" customWidth="1"/>
    <col min="14" max="14" width="11.421875" style="1" customWidth="1"/>
    <col min="15" max="15" width="12.57421875" style="1" customWidth="1"/>
    <col min="16" max="16" width="12.7109375" style="1" customWidth="1"/>
    <col min="17" max="16384" width="11.421875" style="1" customWidth="1"/>
  </cols>
  <sheetData>
    <row r="1" spans="1:33" ht="12.75">
      <c r="A1" s="5"/>
      <c r="B1" s="5"/>
      <c r="C1" s="6"/>
      <c r="D1" s="6"/>
      <c r="E1" s="6"/>
      <c r="F1" s="6"/>
      <c r="G1" s="7"/>
      <c r="H1" s="8"/>
      <c r="I1" s="6"/>
      <c r="J1" s="7"/>
      <c r="K1" s="8"/>
      <c r="L1" s="6"/>
      <c r="M1" s="6"/>
      <c r="N1" s="5" t="s">
        <v>171</v>
      </c>
      <c r="O1" s="5" t="s">
        <v>171</v>
      </c>
      <c r="P1" s="5" t="s">
        <v>179</v>
      </c>
      <c r="Q1" s="5" t="s">
        <v>179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6" ht="12.75">
      <c r="A2" s="5"/>
      <c r="B2" s="5"/>
      <c r="C2" s="6"/>
      <c r="D2" s="6" t="s">
        <v>1696</v>
      </c>
      <c r="E2" s="6" t="s">
        <v>1662</v>
      </c>
      <c r="F2" s="6" t="s">
        <v>1635</v>
      </c>
      <c r="G2" s="7" t="s">
        <v>1654</v>
      </c>
      <c r="H2" s="8" t="s">
        <v>1654</v>
      </c>
      <c r="I2" s="6" t="s">
        <v>1654</v>
      </c>
      <c r="J2" s="7" t="s">
        <v>1658</v>
      </c>
      <c r="K2" s="8" t="s">
        <v>1658</v>
      </c>
      <c r="L2" s="6" t="s">
        <v>1658</v>
      </c>
      <c r="M2" s="6" t="s">
        <v>1658</v>
      </c>
      <c r="N2" s="5" t="s">
        <v>179</v>
      </c>
      <c r="O2" s="5" t="s">
        <v>179</v>
      </c>
      <c r="P2" s="5" t="s">
        <v>180</v>
      </c>
      <c r="Q2" s="5" t="s">
        <v>180</v>
      </c>
      <c r="R2" s="5"/>
      <c r="S2" s="5"/>
      <c r="T2" s="5"/>
      <c r="U2" s="5"/>
      <c r="V2" s="5"/>
      <c r="W2" s="5"/>
      <c r="X2" s="5">
        <v>1</v>
      </c>
      <c r="Y2" s="5"/>
      <c r="Z2" s="5"/>
      <c r="AA2" s="5"/>
      <c r="AB2" s="5"/>
      <c r="AC2" s="5"/>
      <c r="AD2" s="5"/>
      <c r="AE2" s="5"/>
      <c r="AF2" s="5"/>
      <c r="AG2" s="5"/>
      <c r="AH2" s="1">
        <v>1</v>
      </c>
      <c r="AI2" s="1">
        <v>3</v>
      </c>
      <c r="AJ2" s="5" t="str">
        <f>IF(AH2=1,AJ3,IF(AH2=2,AJ4,IF(AH2=3,AJ5,IF(AH2=4,AJ6,IF(AH2=5,AJ7,0)))))</f>
        <v>S</v>
      </c>
    </row>
    <row r="3" spans="1:36" ht="12.75">
      <c r="A3" s="5"/>
      <c r="B3" s="5"/>
      <c r="C3" s="6"/>
      <c r="D3" s="6"/>
      <c r="E3" s="6" t="s">
        <v>1663</v>
      </c>
      <c r="F3" s="6" t="s">
        <v>1694</v>
      </c>
      <c r="G3" s="7" t="s">
        <v>1655</v>
      </c>
      <c r="H3" s="8" t="s">
        <v>1656</v>
      </c>
      <c r="I3" s="6" t="s">
        <v>1657</v>
      </c>
      <c r="J3" s="7" t="s">
        <v>1659</v>
      </c>
      <c r="K3" s="8" t="s">
        <v>1656</v>
      </c>
      <c r="L3" s="6" t="s">
        <v>1660</v>
      </c>
      <c r="M3" s="6" t="s">
        <v>1661</v>
      </c>
      <c r="N3" s="5"/>
      <c r="O3" s="5" t="s">
        <v>183</v>
      </c>
      <c r="P3" s="5" t="s">
        <v>181</v>
      </c>
      <c r="Q3" s="5" t="s">
        <v>183</v>
      </c>
      <c r="R3" s="5"/>
      <c r="S3" s="5"/>
      <c r="T3" s="5"/>
      <c r="U3" s="5"/>
      <c r="V3" s="5"/>
      <c r="W3" s="5"/>
      <c r="X3" s="7" t="s">
        <v>1654</v>
      </c>
      <c r="Y3" s="8" t="s">
        <v>1654</v>
      </c>
      <c r="Z3" s="6" t="s">
        <v>1654</v>
      </c>
      <c r="AA3" s="7" t="s">
        <v>1658</v>
      </c>
      <c r="AB3" s="8" t="s">
        <v>1658</v>
      </c>
      <c r="AC3" s="6" t="s">
        <v>1658</v>
      </c>
      <c r="AD3" s="6" t="s">
        <v>1658</v>
      </c>
      <c r="AE3" s="5"/>
      <c r="AF3" s="5"/>
      <c r="AG3" s="5"/>
      <c r="AH3" s="5" t="s">
        <v>172</v>
      </c>
      <c r="AI3" s="5" t="s">
        <v>172</v>
      </c>
      <c r="AJ3" s="5" t="s">
        <v>205</v>
      </c>
    </row>
    <row r="4" spans="1:36" ht="12.75">
      <c r="A4" s="1">
        <v>27</v>
      </c>
      <c r="R4" s="1">
        <v>193</v>
      </c>
      <c r="X4" s="3" t="s">
        <v>1655</v>
      </c>
      <c r="Y4" s="4" t="s">
        <v>1656</v>
      </c>
      <c r="Z4" s="2" t="s">
        <v>1657</v>
      </c>
      <c r="AA4" s="3" t="s">
        <v>1659</v>
      </c>
      <c r="AB4" s="4" t="s">
        <v>1656</v>
      </c>
      <c r="AC4" s="2" t="s">
        <v>1660</v>
      </c>
      <c r="AD4" s="2" t="s">
        <v>1661</v>
      </c>
      <c r="AH4" s="5" t="s">
        <v>173</v>
      </c>
      <c r="AI4" s="5" t="s">
        <v>173</v>
      </c>
      <c r="AJ4" s="5" t="s">
        <v>205</v>
      </c>
    </row>
    <row r="5" spans="1:36" ht="12.75">
      <c r="A5" s="5">
        <v>1</v>
      </c>
      <c r="B5" s="5" t="s">
        <v>1634</v>
      </c>
      <c r="C5" s="6" t="s">
        <v>1680</v>
      </c>
      <c r="D5" s="6" t="s">
        <v>1653</v>
      </c>
      <c r="E5" s="6">
        <v>2.5</v>
      </c>
      <c r="F5" s="6">
        <v>1</v>
      </c>
      <c r="G5" s="7">
        <v>801101</v>
      </c>
      <c r="H5" s="8"/>
      <c r="I5" s="6"/>
      <c r="J5" s="7">
        <v>821101</v>
      </c>
      <c r="K5" s="8"/>
      <c r="L5" s="6"/>
      <c r="M5" s="6">
        <v>841101</v>
      </c>
      <c r="N5" s="5" t="s">
        <v>170</v>
      </c>
      <c r="O5" s="5" t="s">
        <v>178</v>
      </c>
      <c r="P5" s="5" t="s">
        <v>182</v>
      </c>
      <c r="Q5" s="5" t="s">
        <v>184</v>
      </c>
      <c r="R5" s="5">
        <v>1</v>
      </c>
      <c r="S5" s="5" t="s">
        <v>1634</v>
      </c>
      <c r="T5" s="6" t="s">
        <v>1680</v>
      </c>
      <c r="U5" s="6" t="s">
        <v>1653</v>
      </c>
      <c r="V5" s="6">
        <v>2.5</v>
      </c>
      <c r="W5" s="6">
        <v>1</v>
      </c>
      <c r="X5" s="7">
        <v>801101</v>
      </c>
      <c r="Y5" s="8"/>
      <c r="Z5" s="6"/>
      <c r="AA5" s="7">
        <v>821101</v>
      </c>
      <c r="AB5" s="8"/>
      <c r="AC5" s="6"/>
      <c r="AD5" s="6">
        <v>841101</v>
      </c>
      <c r="AE5" s="5"/>
      <c r="AF5" s="5"/>
      <c r="AG5" s="5"/>
      <c r="AH5" s="5" t="s">
        <v>174</v>
      </c>
      <c r="AI5" s="5" t="s">
        <v>174</v>
      </c>
      <c r="AJ5" s="5" t="s">
        <v>206</v>
      </c>
    </row>
    <row r="6" spans="1:36" ht="12.75">
      <c r="A6" s="5">
        <f>A5+1</f>
        <v>2</v>
      </c>
      <c r="B6" s="5" t="s">
        <v>1639</v>
      </c>
      <c r="C6" s="6" t="s">
        <v>1680</v>
      </c>
      <c r="D6" s="6" t="s">
        <v>1664</v>
      </c>
      <c r="E6" s="6">
        <v>2.5</v>
      </c>
      <c r="F6" s="6">
        <v>1</v>
      </c>
      <c r="G6" s="7">
        <v>801116</v>
      </c>
      <c r="H6" s="8"/>
      <c r="I6" s="6"/>
      <c r="J6" s="7">
        <v>821116</v>
      </c>
      <c r="K6" s="8"/>
      <c r="L6" s="6"/>
      <c r="M6" s="6">
        <v>841106</v>
      </c>
      <c r="N6" s="5"/>
      <c r="O6" s="5" t="s">
        <v>178</v>
      </c>
      <c r="P6" s="5" t="s">
        <v>182</v>
      </c>
      <c r="Q6" s="5" t="s">
        <v>184</v>
      </c>
      <c r="R6" s="5">
        <f>R5+1</f>
        <v>2</v>
      </c>
      <c r="S6" s="5" t="s">
        <v>1639</v>
      </c>
      <c r="T6" s="6" t="s">
        <v>1680</v>
      </c>
      <c r="U6" s="6" t="s">
        <v>1664</v>
      </c>
      <c r="V6" s="6">
        <v>2.5</v>
      </c>
      <c r="W6" s="6">
        <v>1</v>
      </c>
      <c r="X6" s="7">
        <v>801116</v>
      </c>
      <c r="Y6" s="8"/>
      <c r="Z6" s="6"/>
      <c r="AA6" s="7">
        <v>821116</v>
      </c>
      <c r="AB6" s="8"/>
      <c r="AC6" s="6"/>
      <c r="AD6" s="6">
        <v>841106</v>
      </c>
      <c r="AE6" s="5"/>
      <c r="AF6" s="5"/>
      <c r="AG6" s="5"/>
      <c r="AH6" s="5" t="s">
        <v>175</v>
      </c>
      <c r="AI6" s="5" t="s">
        <v>175</v>
      </c>
      <c r="AJ6" s="5"/>
    </row>
    <row r="7" spans="1:36" ht="12.75">
      <c r="A7" s="5">
        <f aca="true" t="shared" si="0" ref="A7:A70">A6+1</f>
        <v>3</v>
      </c>
      <c r="B7" s="5" t="s">
        <v>1640</v>
      </c>
      <c r="C7" s="6" t="s">
        <v>1680</v>
      </c>
      <c r="D7" s="6" t="s">
        <v>1665</v>
      </c>
      <c r="E7" s="6">
        <v>2.7</v>
      </c>
      <c r="F7" s="6">
        <v>1</v>
      </c>
      <c r="G7" s="7">
        <v>801102</v>
      </c>
      <c r="H7" s="8"/>
      <c r="I7" s="6"/>
      <c r="J7" s="7">
        <v>821102</v>
      </c>
      <c r="K7" s="8"/>
      <c r="L7" s="6"/>
      <c r="M7" s="6">
        <v>841102</v>
      </c>
      <c r="N7" s="5" t="s">
        <v>170</v>
      </c>
      <c r="O7" s="5" t="s">
        <v>178</v>
      </c>
      <c r="P7" s="5" t="s">
        <v>182</v>
      </c>
      <c r="Q7" s="5" t="s">
        <v>184</v>
      </c>
      <c r="R7" s="5">
        <f aca="true" t="shared" si="1" ref="R7:R70">R6+1</f>
        <v>3</v>
      </c>
      <c r="S7" s="5" t="s">
        <v>1640</v>
      </c>
      <c r="T7" s="6" t="s">
        <v>1680</v>
      </c>
      <c r="U7" s="6" t="s">
        <v>1665</v>
      </c>
      <c r="V7" s="6">
        <v>2.7</v>
      </c>
      <c r="W7" s="6">
        <v>1</v>
      </c>
      <c r="X7" s="7">
        <v>801102</v>
      </c>
      <c r="Y7" s="8"/>
      <c r="Z7" s="6"/>
      <c r="AA7" s="7">
        <v>821102</v>
      </c>
      <c r="AB7" s="8"/>
      <c r="AC7" s="6"/>
      <c r="AD7" s="6">
        <v>841102</v>
      </c>
      <c r="AE7" s="5"/>
      <c r="AF7" s="5"/>
      <c r="AG7" s="5"/>
      <c r="AH7" s="5" t="s">
        <v>176</v>
      </c>
      <c r="AI7" s="5" t="s">
        <v>176</v>
      </c>
      <c r="AJ7" s="5" t="s">
        <v>207</v>
      </c>
    </row>
    <row r="8" spans="1:36" ht="12.75">
      <c r="A8" s="5">
        <f t="shared" si="0"/>
        <v>4</v>
      </c>
      <c r="B8" s="5" t="s">
        <v>1641</v>
      </c>
      <c r="C8" s="6" t="s">
        <v>1680</v>
      </c>
      <c r="D8" s="6" t="s">
        <v>1666</v>
      </c>
      <c r="E8" s="6">
        <v>2.5</v>
      </c>
      <c r="F8" s="6">
        <v>1</v>
      </c>
      <c r="G8" s="7">
        <v>801103</v>
      </c>
      <c r="H8" s="8"/>
      <c r="I8" s="6"/>
      <c r="J8" s="7">
        <v>821103</v>
      </c>
      <c r="K8" s="8"/>
      <c r="L8" s="6"/>
      <c r="M8" s="6">
        <v>841103</v>
      </c>
      <c r="N8" s="5" t="s">
        <v>170</v>
      </c>
      <c r="O8" s="5" t="s">
        <v>178</v>
      </c>
      <c r="P8" s="5" t="s">
        <v>182</v>
      </c>
      <c r="Q8" s="5" t="s">
        <v>184</v>
      </c>
      <c r="R8" s="5">
        <f t="shared" si="1"/>
        <v>4</v>
      </c>
      <c r="S8" s="5" t="s">
        <v>1641</v>
      </c>
      <c r="T8" s="6" t="s">
        <v>1680</v>
      </c>
      <c r="U8" s="6" t="s">
        <v>1666</v>
      </c>
      <c r="V8" s="6">
        <v>2.5</v>
      </c>
      <c r="W8" s="6">
        <v>1</v>
      </c>
      <c r="X8" s="7">
        <v>801103</v>
      </c>
      <c r="Y8" s="8"/>
      <c r="Z8" s="6"/>
      <c r="AA8" s="7">
        <v>821103</v>
      </c>
      <c r="AB8" s="8"/>
      <c r="AC8" s="6"/>
      <c r="AD8" s="6">
        <v>841103</v>
      </c>
      <c r="AE8" s="5"/>
      <c r="AF8" s="5"/>
      <c r="AG8" s="5"/>
      <c r="AH8" s="5"/>
      <c r="AI8" s="5"/>
      <c r="AJ8" s="5"/>
    </row>
    <row r="9" spans="1:36" ht="12.75">
      <c r="A9" s="5">
        <f t="shared" si="0"/>
        <v>5</v>
      </c>
      <c r="B9" s="5" t="s">
        <v>1642</v>
      </c>
      <c r="C9" s="6" t="s">
        <v>1680</v>
      </c>
      <c r="D9" s="6" t="s">
        <v>1667</v>
      </c>
      <c r="E9" s="6">
        <v>2.7</v>
      </c>
      <c r="F9" s="6">
        <v>1</v>
      </c>
      <c r="G9" s="7">
        <v>801104</v>
      </c>
      <c r="H9" s="8"/>
      <c r="I9" s="6"/>
      <c r="J9" s="7">
        <v>821104</v>
      </c>
      <c r="K9" s="8"/>
      <c r="L9" s="6"/>
      <c r="M9" s="6">
        <v>841104</v>
      </c>
      <c r="N9" s="5" t="s">
        <v>170</v>
      </c>
      <c r="O9" s="5" t="s">
        <v>178</v>
      </c>
      <c r="P9" s="5" t="s">
        <v>182</v>
      </c>
      <c r="Q9" s="5" t="s">
        <v>184</v>
      </c>
      <c r="R9" s="5">
        <f t="shared" si="1"/>
        <v>5</v>
      </c>
      <c r="S9" s="5" t="s">
        <v>1642</v>
      </c>
      <c r="T9" s="6" t="s">
        <v>1680</v>
      </c>
      <c r="U9" s="6" t="s">
        <v>1667</v>
      </c>
      <c r="V9" s="6">
        <v>2.7</v>
      </c>
      <c r="W9" s="6">
        <v>1</v>
      </c>
      <c r="X9" s="7">
        <v>801104</v>
      </c>
      <c r="Y9" s="8"/>
      <c r="Z9" s="6"/>
      <c r="AA9" s="7">
        <v>821104</v>
      </c>
      <c r="AB9" s="8"/>
      <c r="AC9" s="6"/>
      <c r="AD9" s="6">
        <v>841104</v>
      </c>
      <c r="AE9" s="5"/>
      <c r="AF9" s="5"/>
      <c r="AG9" s="5"/>
      <c r="AH9" s="5"/>
      <c r="AI9" s="5"/>
      <c r="AJ9" s="5"/>
    </row>
    <row r="10" spans="1:36" ht="12.75">
      <c r="A10" s="5">
        <f t="shared" si="0"/>
        <v>6</v>
      </c>
      <c r="B10" s="5" t="s">
        <v>1643</v>
      </c>
      <c r="C10" s="6" t="s">
        <v>1680</v>
      </c>
      <c r="D10" s="6" t="s">
        <v>1668</v>
      </c>
      <c r="E10" s="6">
        <v>2.5</v>
      </c>
      <c r="F10" s="6">
        <v>1</v>
      </c>
      <c r="G10" s="7">
        <v>801105</v>
      </c>
      <c r="H10" s="8"/>
      <c r="I10" s="6"/>
      <c r="J10" s="7">
        <v>821105</v>
      </c>
      <c r="K10" s="8"/>
      <c r="L10" s="6"/>
      <c r="M10" s="6">
        <v>841105</v>
      </c>
      <c r="N10" s="5" t="s">
        <v>170</v>
      </c>
      <c r="O10" s="5" t="s">
        <v>178</v>
      </c>
      <c r="P10" s="5" t="s">
        <v>182</v>
      </c>
      <c r="Q10" s="5" t="s">
        <v>184</v>
      </c>
      <c r="R10" s="5">
        <f t="shared" si="1"/>
        <v>6</v>
      </c>
      <c r="S10" s="5" t="s">
        <v>1643</v>
      </c>
      <c r="T10" s="6" t="s">
        <v>1680</v>
      </c>
      <c r="U10" s="6" t="s">
        <v>1668</v>
      </c>
      <c r="V10" s="6">
        <v>2.5</v>
      </c>
      <c r="W10" s="6">
        <v>1</v>
      </c>
      <c r="X10" s="7">
        <v>801105</v>
      </c>
      <c r="Y10" s="8"/>
      <c r="Z10" s="6"/>
      <c r="AA10" s="7">
        <v>821105</v>
      </c>
      <c r="AB10" s="8"/>
      <c r="AC10" s="6"/>
      <c r="AD10" s="6">
        <v>841105</v>
      </c>
      <c r="AE10" s="5"/>
      <c r="AF10" s="5"/>
      <c r="AG10" s="5"/>
      <c r="AH10" s="5"/>
      <c r="AI10" s="5"/>
      <c r="AJ10" s="5"/>
    </row>
    <row r="11" spans="1:36" ht="12.75">
      <c r="A11" s="5">
        <f t="shared" si="0"/>
        <v>7</v>
      </c>
      <c r="B11" s="5" t="s">
        <v>1644</v>
      </c>
      <c r="C11" s="6" t="s">
        <v>1680</v>
      </c>
      <c r="D11" s="6" t="s">
        <v>1669</v>
      </c>
      <c r="E11" s="6">
        <v>2.5</v>
      </c>
      <c r="F11" s="6">
        <v>1</v>
      </c>
      <c r="G11" s="7"/>
      <c r="H11" s="8">
        <v>801201</v>
      </c>
      <c r="I11" s="6"/>
      <c r="J11" s="7"/>
      <c r="K11" s="8">
        <v>821201</v>
      </c>
      <c r="L11" s="6"/>
      <c r="M11" s="6">
        <v>841201</v>
      </c>
      <c r="N11" s="5"/>
      <c r="O11" s="5" t="s">
        <v>178</v>
      </c>
      <c r="P11" s="5" t="s">
        <v>182</v>
      </c>
      <c r="Q11" s="5" t="s">
        <v>184</v>
      </c>
      <c r="R11" s="5">
        <f t="shared" si="1"/>
        <v>7</v>
      </c>
      <c r="S11" s="5" t="s">
        <v>1644</v>
      </c>
      <c r="T11" s="6" t="s">
        <v>1680</v>
      </c>
      <c r="U11" s="6" t="s">
        <v>1669</v>
      </c>
      <c r="V11" s="6">
        <v>2.5</v>
      </c>
      <c r="W11" s="6">
        <v>1</v>
      </c>
      <c r="X11" s="7"/>
      <c r="Y11" s="8">
        <v>801201</v>
      </c>
      <c r="Z11" s="6"/>
      <c r="AA11" s="7"/>
      <c r="AB11" s="8">
        <v>821201</v>
      </c>
      <c r="AC11" s="6"/>
      <c r="AD11" s="6">
        <v>841201</v>
      </c>
      <c r="AE11" s="5"/>
      <c r="AF11" s="5"/>
      <c r="AG11" s="5"/>
      <c r="AH11" s="5"/>
      <c r="AI11" s="5"/>
      <c r="AJ11" s="5"/>
    </row>
    <row r="12" spans="1:36" ht="12.75">
      <c r="A12" s="5">
        <f t="shared" si="0"/>
        <v>8</v>
      </c>
      <c r="B12" s="5" t="s">
        <v>1645</v>
      </c>
      <c r="C12" s="6" t="s">
        <v>1680</v>
      </c>
      <c r="D12" s="6" t="s">
        <v>1669</v>
      </c>
      <c r="E12" s="6">
        <v>2.5</v>
      </c>
      <c r="F12" s="6">
        <v>1</v>
      </c>
      <c r="G12" s="7"/>
      <c r="H12" s="8">
        <v>801202</v>
      </c>
      <c r="I12" s="6"/>
      <c r="J12" s="7"/>
      <c r="K12" s="8">
        <v>821202</v>
      </c>
      <c r="L12" s="6"/>
      <c r="M12" s="6">
        <v>841202</v>
      </c>
      <c r="N12" s="5"/>
      <c r="O12" s="5" t="s">
        <v>178</v>
      </c>
      <c r="P12" s="5" t="s">
        <v>182</v>
      </c>
      <c r="Q12" s="5" t="s">
        <v>184</v>
      </c>
      <c r="R12" s="5">
        <f t="shared" si="1"/>
        <v>8</v>
      </c>
      <c r="S12" s="5" t="s">
        <v>1645</v>
      </c>
      <c r="T12" s="6" t="s">
        <v>1680</v>
      </c>
      <c r="U12" s="6" t="s">
        <v>1669</v>
      </c>
      <c r="V12" s="6">
        <v>2.5</v>
      </c>
      <c r="W12" s="6">
        <v>1</v>
      </c>
      <c r="X12" s="7"/>
      <c r="Y12" s="8">
        <v>801202</v>
      </c>
      <c r="Z12" s="6"/>
      <c r="AA12" s="7"/>
      <c r="AB12" s="8">
        <v>821202</v>
      </c>
      <c r="AC12" s="6"/>
      <c r="AD12" s="6">
        <v>841202</v>
      </c>
      <c r="AE12" s="5"/>
      <c r="AF12" s="5"/>
      <c r="AG12" s="5"/>
      <c r="AH12" s="5"/>
      <c r="AI12" s="5"/>
      <c r="AJ12" s="5"/>
    </row>
    <row r="13" spans="1:36" ht="12.75">
      <c r="A13" s="5">
        <f t="shared" si="0"/>
        <v>9</v>
      </c>
      <c r="B13" s="5" t="s">
        <v>1646</v>
      </c>
      <c r="C13" s="6" t="s">
        <v>1680</v>
      </c>
      <c r="D13" s="6" t="s">
        <v>1670</v>
      </c>
      <c r="E13" s="6">
        <v>2.5</v>
      </c>
      <c r="F13" s="6">
        <v>1</v>
      </c>
      <c r="G13" s="7">
        <v>801106</v>
      </c>
      <c r="H13" s="8"/>
      <c r="I13" s="6"/>
      <c r="J13" s="7">
        <v>821106</v>
      </c>
      <c r="K13" s="8"/>
      <c r="L13" s="6"/>
      <c r="M13" s="6">
        <v>841106</v>
      </c>
      <c r="N13" s="5"/>
      <c r="O13" s="5" t="s">
        <v>178</v>
      </c>
      <c r="P13" s="5" t="s">
        <v>182</v>
      </c>
      <c r="Q13" s="5" t="s">
        <v>184</v>
      </c>
      <c r="R13" s="5">
        <f t="shared" si="1"/>
        <v>9</v>
      </c>
      <c r="S13" s="5" t="s">
        <v>1646</v>
      </c>
      <c r="T13" s="6" t="s">
        <v>1680</v>
      </c>
      <c r="U13" s="6" t="s">
        <v>1670</v>
      </c>
      <c r="V13" s="6">
        <v>2.5</v>
      </c>
      <c r="W13" s="6">
        <v>1</v>
      </c>
      <c r="X13" s="7">
        <v>801106</v>
      </c>
      <c r="Y13" s="8"/>
      <c r="Z13" s="6"/>
      <c r="AA13" s="7">
        <v>821106</v>
      </c>
      <c r="AB13" s="8"/>
      <c r="AC13" s="6"/>
      <c r="AD13" s="6">
        <v>841106</v>
      </c>
      <c r="AE13" s="5"/>
      <c r="AF13" s="5"/>
      <c r="AG13" s="5"/>
      <c r="AH13" s="5"/>
      <c r="AI13" s="5"/>
      <c r="AJ13" s="5"/>
    </row>
    <row r="14" spans="1:36" ht="12.75">
      <c r="A14" s="5">
        <f t="shared" si="0"/>
        <v>10</v>
      </c>
      <c r="B14" s="5" t="s">
        <v>1647</v>
      </c>
      <c r="C14" s="6" t="s">
        <v>1680</v>
      </c>
      <c r="D14" s="6" t="s">
        <v>1671</v>
      </c>
      <c r="E14" s="6">
        <v>2.7</v>
      </c>
      <c r="F14" s="6">
        <v>1</v>
      </c>
      <c r="G14" s="7">
        <v>801107</v>
      </c>
      <c r="H14" s="8"/>
      <c r="I14" s="6"/>
      <c r="J14" s="7">
        <v>821107</v>
      </c>
      <c r="K14" s="8"/>
      <c r="L14" s="6"/>
      <c r="M14" s="6">
        <v>841107</v>
      </c>
      <c r="N14" s="5"/>
      <c r="O14" s="5" t="s">
        <v>178</v>
      </c>
      <c r="P14" s="5" t="s">
        <v>182</v>
      </c>
      <c r="Q14" s="5" t="s">
        <v>184</v>
      </c>
      <c r="R14" s="5">
        <f t="shared" si="1"/>
        <v>10</v>
      </c>
      <c r="S14" s="5" t="s">
        <v>1647</v>
      </c>
      <c r="T14" s="6" t="s">
        <v>1680</v>
      </c>
      <c r="U14" s="6" t="s">
        <v>1671</v>
      </c>
      <c r="V14" s="6">
        <v>2.7</v>
      </c>
      <c r="W14" s="6">
        <v>1</v>
      </c>
      <c r="X14" s="7">
        <v>801107</v>
      </c>
      <c r="Y14" s="8"/>
      <c r="Z14" s="6"/>
      <c r="AA14" s="7">
        <v>821107</v>
      </c>
      <c r="AB14" s="8"/>
      <c r="AC14" s="6"/>
      <c r="AD14" s="6">
        <v>841107</v>
      </c>
      <c r="AE14" s="5"/>
      <c r="AF14" s="5"/>
      <c r="AG14" s="5"/>
      <c r="AH14" s="5"/>
      <c r="AI14" s="5"/>
      <c r="AJ14" s="5"/>
    </row>
    <row r="15" spans="1:36" ht="12.75">
      <c r="A15" s="5">
        <f t="shared" si="0"/>
        <v>11</v>
      </c>
      <c r="B15" s="5" t="s">
        <v>1636</v>
      </c>
      <c r="C15" s="6" t="s">
        <v>1680</v>
      </c>
      <c r="D15" s="6" t="s">
        <v>1672</v>
      </c>
      <c r="E15" s="6">
        <v>2.7</v>
      </c>
      <c r="F15" s="6">
        <v>1</v>
      </c>
      <c r="G15" s="7">
        <v>801108</v>
      </c>
      <c r="H15" s="8"/>
      <c r="I15" s="6"/>
      <c r="J15" s="7">
        <v>821108</v>
      </c>
      <c r="K15" s="8"/>
      <c r="L15" s="6"/>
      <c r="M15" s="6">
        <v>841108</v>
      </c>
      <c r="N15" s="5"/>
      <c r="O15" s="5" t="s">
        <v>178</v>
      </c>
      <c r="P15" s="5" t="s">
        <v>182</v>
      </c>
      <c r="Q15" s="5" t="s">
        <v>184</v>
      </c>
      <c r="R15" s="5">
        <f t="shared" si="1"/>
        <v>11</v>
      </c>
      <c r="S15" s="5" t="s">
        <v>1636</v>
      </c>
      <c r="T15" s="6" t="s">
        <v>1680</v>
      </c>
      <c r="U15" s="6" t="s">
        <v>1672</v>
      </c>
      <c r="V15" s="6">
        <v>2.7</v>
      </c>
      <c r="W15" s="6">
        <v>1</v>
      </c>
      <c r="X15" s="7">
        <v>801108</v>
      </c>
      <c r="Y15" s="8"/>
      <c r="Z15" s="6"/>
      <c r="AA15" s="7">
        <v>821108</v>
      </c>
      <c r="AB15" s="8"/>
      <c r="AC15" s="6"/>
      <c r="AD15" s="6">
        <v>841108</v>
      </c>
      <c r="AE15" s="5"/>
      <c r="AF15" s="5"/>
      <c r="AG15" s="5"/>
      <c r="AH15" s="5"/>
      <c r="AI15" s="5"/>
      <c r="AJ15" s="5"/>
    </row>
    <row r="16" spans="1:36" ht="12.75">
      <c r="A16" s="5">
        <f t="shared" si="0"/>
        <v>12</v>
      </c>
      <c r="B16" s="5" t="s">
        <v>1648</v>
      </c>
      <c r="C16" s="6" t="s">
        <v>1680</v>
      </c>
      <c r="D16" s="6" t="s">
        <v>1673</v>
      </c>
      <c r="E16" s="6">
        <v>2.2</v>
      </c>
      <c r="F16" s="6">
        <v>1</v>
      </c>
      <c r="G16" s="7">
        <v>801109</v>
      </c>
      <c r="H16" s="8"/>
      <c r="I16" s="6"/>
      <c r="J16" s="7">
        <v>821109</v>
      </c>
      <c r="K16" s="8"/>
      <c r="L16" s="6"/>
      <c r="M16" s="6">
        <v>841109</v>
      </c>
      <c r="N16" s="5" t="s">
        <v>170</v>
      </c>
      <c r="O16" s="5" t="s">
        <v>178</v>
      </c>
      <c r="P16" s="5" t="s">
        <v>182</v>
      </c>
      <c r="Q16" s="5" t="s">
        <v>184</v>
      </c>
      <c r="R16" s="5">
        <f t="shared" si="1"/>
        <v>12</v>
      </c>
      <c r="S16" s="5" t="s">
        <v>1648</v>
      </c>
      <c r="T16" s="6" t="s">
        <v>1680</v>
      </c>
      <c r="U16" s="6" t="s">
        <v>1673</v>
      </c>
      <c r="V16" s="6">
        <v>2.2</v>
      </c>
      <c r="W16" s="6">
        <v>1</v>
      </c>
      <c r="X16" s="7">
        <v>801109</v>
      </c>
      <c r="Y16" s="8"/>
      <c r="Z16" s="6"/>
      <c r="AA16" s="7">
        <v>821109</v>
      </c>
      <c r="AB16" s="8"/>
      <c r="AC16" s="6"/>
      <c r="AD16" s="6">
        <v>841109</v>
      </c>
      <c r="AE16" s="5"/>
      <c r="AF16" s="5"/>
      <c r="AG16" s="5"/>
      <c r="AH16" s="5"/>
      <c r="AI16" s="5"/>
      <c r="AJ16" s="5"/>
    </row>
    <row r="17" spans="1:36" ht="12.75">
      <c r="A17" s="5">
        <f t="shared" si="0"/>
        <v>13</v>
      </c>
      <c r="B17" s="5" t="s">
        <v>1649</v>
      </c>
      <c r="C17" s="6" t="s">
        <v>1680</v>
      </c>
      <c r="D17" s="6" t="s">
        <v>1674</v>
      </c>
      <c r="E17" s="6">
        <v>2.5</v>
      </c>
      <c r="F17" s="6">
        <v>1</v>
      </c>
      <c r="G17" s="7">
        <v>801111</v>
      </c>
      <c r="H17" s="8"/>
      <c r="I17" s="6"/>
      <c r="J17" s="7">
        <v>821111</v>
      </c>
      <c r="K17" s="8"/>
      <c r="L17" s="6"/>
      <c r="M17" s="6">
        <v>841111</v>
      </c>
      <c r="N17" s="5"/>
      <c r="O17" s="5" t="s">
        <v>178</v>
      </c>
      <c r="P17" s="5" t="s">
        <v>182</v>
      </c>
      <c r="Q17" s="5" t="s">
        <v>184</v>
      </c>
      <c r="R17" s="5">
        <f t="shared" si="1"/>
        <v>13</v>
      </c>
      <c r="S17" s="5" t="s">
        <v>1649</v>
      </c>
      <c r="T17" s="6" t="s">
        <v>1680</v>
      </c>
      <c r="U17" s="6" t="s">
        <v>1674</v>
      </c>
      <c r="V17" s="6">
        <v>2.5</v>
      </c>
      <c r="W17" s="6">
        <v>1</v>
      </c>
      <c r="X17" s="7">
        <v>801111</v>
      </c>
      <c r="Y17" s="8"/>
      <c r="Z17" s="6"/>
      <c r="AA17" s="7">
        <v>821111</v>
      </c>
      <c r="AB17" s="8"/>
      <c r="AC17" s="6"/>
      <c r="AD17" s="6">
        <v>841111</v>
      </c>
      <c r="AE17" s="5"/>
      <c r="AF17" s="5"/>
      <c r="AG17" s="5"/>
      <c r="AH17" s="5"/>
      <c r="AI17" s="5"/>
      <c r="AJ17" s="5"/>
    </row>
    <row r="18" spans="1:36" ht="12.75">
      <c r="A18" s="5">
        <f t="shared" si="0"/>
        <v>14</v>
      </c>
      <c r="B18" s="5" t="s">
        <v>1650</v>
      </c>
      <c r="C18" s="6" t="s">
        <v>1680</v>
      </c>
      <c r="D18" s="6" t="s">
        <v>1675</v>
      </c>
      <c r="E18" s="6">
        <v>2.5</v>
      </c>
      <c r="F18" s="6">
        <v>1</v>
      </c>
      <c r="G18" s="7">
        <v>801112</v>
      </c>
      <c r="H18" s="8"/>
      <c r="I18" s="6"/>
      <c r="J18" s="7">
        <v>821112</v>
      </c>
      <c r="K18" s="8"/>
      <c r="L18" s="6"/>
      <c r="M18" s="6">
        <v>841112</v>
      </c>
      <c r="N18" s="5"/>
      <c r="O18" s="5" t="s">
        <v>178</v>
      </c>
      <c r="P18" s="5" t="s">
        <v>182</v>
      </c>
      <c r="Q18" s="5" t="s">
        <v>184</v>
      </c>
      <c r="R18" s="5">
        <f t="shared" si="1"/>
        <v>14</v>
      </c>
      <c r="S18" s="5" t="s">
        <v>1650</v>
      </c>
      <c r="T18" s="6" t="s">
        <v>1680</v>
      </c>
      <c r="U18" s="6" t="s">
        <v>1675</v>
      </c>
      <c r="V18" s="6">
        <v>2.5</v>
      </c>
      <c r="W18" s="6">
        <v>1</v>
      </c>
      <c r="X18" s="7">
        <v>801112</v>
      </c>
      <c r="Y18" s="8"/>
      <c r="Z18" s="6"/>
      <c r="AA18" s="7">
        <v>821112</v>
      </c>
      <c r="AB18" s="8"/>
      <c r="AC18" s="6"/>
      <c r="AD18" s="6">
        <v>841112</v>
      </c>
      <c r="AE18" s="5"/>
      <c r="AF18" s="5"/>
      <c r="AG18" s="5"/>
      <c r="AH18" s="5"/>
      <c r="AI18" s="5"/>
      <c r="AJ18" s="5"/>
    </row>
    <row r="19" spans="1:36" ht="12.75">
      <c r="A19" s="5">
        <f t="shared" si="0"/>
        <v>15</v>
      </c>
      <c r="B19" s="5" t="s">
        <v>1651</v>
      </c>
      <c r="C19" s="6" t="s">
        <v>1680</v>
      </c>
      <c r="D19" s="6" t="s">
        <v>1676</v>
      </c>
      <c r="E19" s="6">
        <v>2.5</v>
      </c>
      <c r="F19" s="6">
        <v>1</v>
      </c>
      <c r="G19" s="7">
        <v>801113</v>
      </c>
      <c r="H19" s="8"/>
      <c r="I19" s="6"/>
      <c r="J19" s="7">
        <v>821113</v>
      </c>
      <c r="K19" s="8"/>
      <c r="L19" s="6"/>
      <c r="M19" s="6">
        <v>841113</v>
      </c>
      <c r="N19" s="5"/>
      <c r="O19" s="5" t="s">
        <v>178</v>
      </c>
      <c r="P19" s="5" t="s">
        <v>182</v>
      </c>
      <c r="Q19" s="5" t="s">
        <v>184</v>
      </c>
      <c r="R19" s="5">
        <f t="shared" si="1"/>
        <v>15</v>
      </c>
      <c r="S19" s="5" t="s">
        <v>1651</v>
      </c>
      <c r="T19" s="6" t="s">
        <v>1680</v>
      </c>
      <c r="U19" s="6" t="s">
        <v>1676</v>
      </c>
      <c r="V19" s="6">
        <v>2.5</v>
      </c>
      <c r="W19" s="6">
        <v>1</v>
      </c>
      <c r="X19" s="7">
        <v>801113</v>
      </c>
      <c r="Y19" s="8"/>
      <c r="Z19" s="6"/>
      <c r="AA19" s="7">
        <v>821113</v>
      </c>
      <c r="AB19" s="8"/>
      <c r="AC19" s="6"/>
      <c r="AD19" s="6">
        <v>841113</v>
      </c>
      <c r="AE19" s="5"/>
      <c r="AF19" s="5"/>
      <c r="AG19" s="5"/>
      <c r="AH19" s="5"/>
      <c r="AI19" s="5"/>
      <c r="AJ19" s="5"/>
    </row>
    <row r="20" spans="1:36" ht="12.75">
      <c r="A20" s="5">
        <f t="shared" si="0"/>
        <v>16</v>
      </c>
      <c r="B20" s="5" t="s">
        <v>1637</v>
      </c>
      <c r="C20" s="6" t="s">
        <v>1680</v>
      </c>
      <c r="D20" s="6" t="s">
        <v>1678</v>
      </c>
      <c r="E20" s="6">
        <v>2.5</v>
      </c>
      <c r="F20" s="6">
        <v>1</v>
      </c>
      <c r="G20" s="7">
        <v>801114</v>
      </c>
      <c r="H20" s="8"/>
      <c r="I20" s="6"/>
      <c r="J20" s="7">
        <v>821114</v>
      </c>
      <c r="K20" s="8"/>
      <c r="L20" s="6"/>
      <c r="M20" s="6">
        <v>841114</v>
      </c>
      <c r="N20" s="5" t="s">
        <v>170</v>
      </c>
      <c r="O20" s="5" t="s">
        <v>178</v>
      </c>
      <c r="P20" s="5" t="s">
        <v>182</v>
      </c>
      <c r="Q20" s="5" t="s">
        <v>184</v>
      </c>
      <c r="R20" s="5">
        <f t="shared" si="1"/>
        <v>16</v>
      </c>
      <c r="S20" s="5" t="s">
        <v>1637</v>
      </c>
      <c r="T20" s="6" t="s">
        <v>1680</v>
      </c>
      <c r="U20" s="6" t="s">
        <v>1678</v>
      </c>
      <c r="V20" s="6">
        <v>2.5</v>
      </c>
      <c r="W20" s="6">
        <v>1</v>
      </c>
      <c r="X20" s="7">
        <v>801114</v>
      </c>
      <c r="Y20" s="8"/>
      <c r="Z20" s="6"/>
      <c r="AA20" s="7">
        <v>821114</v>
      </c>
      <c r="AB20" s="8"/>
      <c r="AC20" s="6"/>
      <c r="AD20" s="6">
        <v>841114</v>
      </c>
      <c r="AE20" s="5"/>
      <c r="AF20" s="5"/>
      <c r="AG20" s="5"/>
      <c r="AH20" s="5"/>
      <c r="AI20" s="5"/>
      <c r="AJ20" s="5"/>
    </row>
    <row r="21" spans="1:36" ht="12.75">
      <c r="A21" s="5">
        <f t="shared" si="0"/>
        <v>17</v>
      </c>
      <c r="B21" s="5" t="s">
        <v>1652</v>
      </c>
      <c r="C21" s="6" t="s">
        <v>1680</v>
      </c>
      <c r="D21" s="6" t="s">
        <v>1677</v>
      </c>
      <c r="E21" s="6">
        <v>2.5</v>
      </c>
      <c r="F21" s="6">
        <v>1</v>
      </c>
      <c r="G21" s="7">
        <v>801115</v>
      </c>
      <c r="H21" s="8"/>
      <c r="I21" s="6"/>
      <c r="J21" s="7">
        <v>821115</v>
      </c>
      <c r="K21" s="8"/>
      <c r="L21" s="6"/>
      <c r="M21" s="6">
        <v>841115</v>
      </c>
      <c r="N21" s="5" t="s">
        <v>170</v>
      </c>
      <c r="O21" s="5" t="s">
        <v>178</v>
      </c>
      <c r="P21" s="5" t="s">
        <v>182</v>
      </c>
      <c r="Q21" s="5" t="s">
        <v>184</v>
      </c>
      <c r="R21" s="5">
        <f t="shared" si="1"/>
        <v>17</v>
      </c>
      <c r="S21" s="5" t="s">
        <v>1652</v>
      </c>
      <c r="T21" s="6" t="s">
        <v>1680</v>
      </c>
      <c r="U21" s="6" t="s">
        <v>1677</v>
      </c>
      <c r="V21" s="6">
        <v>2.5</v>
      </c>
      <c r="W21" s="6">
        <v>1</v>
      </c>
      <c r="X21" s="7">
        <v>801115</v>
      </c>
      <c r="Y21" s="8"/>
      <c r="Z21" s="6"/>
      <c r="AA21" s="7">
        <v>821115</v>
      </c>
      <c r="AB21" s="8"/>
      <c r="AC21" s="6"/>
      <c r="AD21" s="6">
        <v>841115</v>
      </c>
      <c r="AE21" s="5"/>
      <c r="AF21" s="5"/>
      <c r="AG21" s="5"/>
      <c r="AH21" s="5"/>
      <c r="AI21" s="5"/>
      <c r="AJ21" s="5"/>
    </row>
    <row r="22" spans="1:36" ht="12.75">
      <c r="A22" s="5">
        <f t="shared" si="0"/>
        <v>18</v>
      </c>
      <c r="B22" s="5"/>
      <c r="C22" s="6" t="s">
        <v>1638</v>
      </c>
      <c r="D22" s="6"/>
      <c r="E22" s="6"/>
      <c r="F22" s="6"/>
      <c r="G22" s="7"/>
      <c r="H22" s="8"/>
      <c r="I22" s="6"/>
      <c r="J22" s="7"/>
      <c r="K22" s="8"/>
      <c r="L22" s="6"/>
      <c r="M22" s="6"/>
      <c r="N22" s="5"/>
      <c r="O22" s="5" t="s">
        <v>178</v>
      </c>
      <c r="P22" s="5" t="s">
        <v>182</v>
      </c>
      <c r="Q22" s="5" t="s">
        <v>184</v>
      </c>
      <c r="R22" s="5">
        <f t="shared" si="1"/>
        <v>18</v>
      </c>
      <c r="S22" s="5"/>
      <c r="T22" s="6" t="s">
        <v>1638</v>
      </c>
      <c r="U22" s="6"/>
      <c r="V22" s="6"/>
      <c r="W22" s="6"/>
      <c r="X22" s="7"/>
      <c r="Y22" s="8"/>
      <c r="Z22" s="6"/>
      <c r="AA22" s="7"/>
      <c r="AB22" s="8"/>
      <c r="AC22" s="6"/>
      <c r="AD22" s="6"/>
      <c r="AE22" s="5"/>
      <c r="AF22" s="5"/>
      <c r="AG22" s="5"/>
      <c r="AH22" s="5"/>
      <c r="AI22" s="5"/>
      <c r="AJ22" s="5"/>
    </row>
    <row r="23" spans="1:36" ht="12.75">
      <c r="A23" s="5">
        <f t="shared" si="0"/>
        <v>19</v>
      </c>
      <c r="B23" s="5" t="s">
        <v>1681</v>
      </c>
      <c r="C23" s="6" t="s">
        <v>1711</v>
      </c>
      <c r="D23" s="6" t="s">
        <v>1682</v>
      </c>
      <c r="E23" s="6">
        <v>2.2</v>
      </c>
      <c r="F23" s="6">
        <v>1</v>
      </c>
      <c r="G23" s="7">
        <v>802101</v>
      </c>
      <c r="H23" s="8"/>
      <c r="I23" s="6"/>
      <c r="J23" s="7">
        <v>822101</v>
      </c>
      <c r="K23" s="8"/>
      <c r="L23" s="6"/>
      <c r="M23" s="6">
        <v>842101</v>
      </c>
      <c r="N23" s="5" t="s">
        <v>170</v>
      </c>
      <c r="O23" s="5" t="s">
        <v>178</v>
      </c>
      <c r="P23" s="5" t="s">
        <v>182</v>
      </c>
      <c r="Q23" s="5" t="s">
        <v>184</v>
      </c>
      <c r="R23" s="5">
        <f t="shared" si="1"/>
        <v>19</v>
      </c>
      <c r="S23" s="5" t="s">
        <v>1681</v>
      </c>
      <c r="T23" s="6" t="s">
        <v>1711</v>
      </c>
      <c r="U23" s="6" t="s">
        <v>1682</v>
      </c>
      <c r="V23" s="6">
        <v>2.2</v>
      </c>
      <c r="W23" s="6">
        <v>1</v>
      </c>
      <c r="X23" s="7">
        <v>802101</v>
      </c>
      <c r="Y23" s="8"/>
      <c r="Z23" s="6"/>
      <c r="AA23" s="7">
        <v>822101</v>
      </c>
      <c r="AB23" s="8"/>
      <c r="AC23" s="6"/>
      <c r="AD23" s="6">
        <v>842101</v>
      </c>
      <c r="AE23" s="5"/>
      <c r="AF23" s="5"/>
      <c r="AG23" s="5"/>
      <c r="AH23" s="5"/>
      <c r="AI23" s="5"/>
      <c r="AJ23" s="5"/>
    </row>
    <row r="24" spans="1:36" ht="12.75">
      <c r="A24" s="5">
        <f t="shared" si="0"/>
        <v>20</v>
      </c>
      <c r="B24" s="5" t="s">
        <v>1697</v>
      </c>
      <c r="C24" s="6" t="s">
        <v>1711</v>
      </c>
      <c r="D24" s="6" t="s">
        <v>1698</v>
      </c>
      <c r="E24" s="6">
        <v>2.2</v>
      </c>
      <c r="F24" s="6">
        <v>1</v>
      </c>
      <c r="G24" s="7">
        <v>802102</v>
      </c>
      <c r="H24" s="8"/>
      <c r="I24" s="6"/>
      <c r="J24" s="7">
        <v>822102</v>
      </c>
      <c r="K24" s="8"/>
      <c r="L24" s="6"/>
      <c r="M24" s="6">
        <v>842102</v>
      </c>
      <c r="N24" s="5"/>
      <c r="O24" s="5" t="s">
        <v>178</v>
      </c>
      <c r="P24" s="5" t="s">
        <v>182</v>
      </c>
      <c r="Q24" s="5" t="s">
        <v>184</v>
      </c>
      <c r="R24" s="5">
        <f t="shared" si="1"/>
        <v>20</v>
      </c>
      <c r="S24" s="5" t="s">
        <v>1697</v>
      </c>
      <c r="T24" s="6" t="s">
        <v>1711</v>
      </c>
      <c r="U24" s="6" t="s">
        <v>1698</v>
      </c>
      <c r="V24" s="6">
        <v>2.2</v>
      </c>
      <c r="W24" s="6">
        <v>1</v>
      </c>
      <c r="X24" s="7">
        <v>802102</v>
      </c>
      <c r="Y24" s="8"/>
      <c r="Z24" s="6"/>
      <c r="AA24" s="7">
        <v>822102</v>
      </c>
      <c r="AB24" s="8"/>
      <c r="AC24" s="6"/>
      <c r="AD24" s="6">
        <v>842102</v>
      </c>
      <c r="AE24" s="5"/>
      <c r="AF24" s="5"/>
      <c r="AG24" s="5"/>
      <c r="AH24" s="5"/>
      <c r="AI24" s="5"/>
      <c r="AJ24" s="5"/>
    </row>
    <row r="25" spans="1:36" ht="12.75">
      <c r="A25" s="5">
        <f t="shared" si="0"/>
        <v>21</v>
      </c>
      <c r="B25" s="5" t="s">
        <v>1699</v>
      </c>
      <c r="C25" s="6" t="s">
        <v>1711</v>
      </c>
      <c r="D25" s="6" t="s">
        <v>1700</v>
      </c>
      <c r="E25" s="6">
        <v>2.5</v>
      </c>
      <c r="F25" s="6">
        <v>1</v>
      </c>
      <c r="G25" s="7">
        <v>802103</v>
      </c>
      <c r="H25" s="8"/>
      <c r="I25" s="6"/>
      <c r="J25" s="7">
        <v>822103</v>
      </c>
      <c r="K25" s="8"/>
      <c r="L25" s="6"/>
      <c r="M25" s="6">
        <v>842103</v>
      </c>
      <c r="N25" s="5" t="s">
        <v>170</v>
      </c>
      <c r="O25" s="5" t="s">
        <v>178</v>
      </c>
      <c r="P25" s="5" t="s">
        <v>182</v>
      </c>
      <c r="Q25" s="5" t="s">
        <v>184</v>
      </c>
      <c r="R25" s="5">
        <f t="shared" si="1"/>
        <v>21</v>
      </c>
      <c r="S25" s="5" t="s">
        <v>1699</v>
      </c>
      <c r="T25" s="6" t="s">
        <v>1711</v>
      </c>
      <c r="U25" s="6" t="s">
        <v>1700</v>
      </c>
      <c r="V25" s="6">
        <v>2.5</v>
      </c>
      <c r="W25" s="6">
        <v>1</v>
      </c>
      <c r="X25" s="7">
        <v>802103</v>
      </c>
      <c r="Y25" s="8"/>
      <c r="Z25" s="6"/>
      <c r="AA25" s="7">
        <v>822103</v>
      </c>
      <c r="AB25" s="8"/>
      <c r="AC25" s="6"/>
      <c r="AD25" s="6">
        <v>842103</v>
      </c>
      <c r="AE25" s="5"/>
      <c r="AF25" s="5"/>
      <c r="AG25" s="5"/>
      <c r="AH25" s="5"/>
      <c r="AI25" s="5"/>
      <c r="AJ25" s="5"/>
    </row>
    <row r="26" spans="1:36" ht="12.75">
      <c r="A26" s="5">
        <f t="shared" si="0"/>
        <v>22</v>
      </c>
      <c r="B26" s="5" t="s">
        <v>1701</v>
      </c>
      <c r="C26" s="6" t="s">
        <v>1711</v>
      </c>
      <c r="D26" s="6" t="s">
        <v>1702</v>
      </c>
      <c r="E26" s="6">
        <v>2.2</v>
      </c>
      <c r="F26" s="6">
        <v>1</v>
      </c>
      <c r="G26" s="7">
        <v>802104</v>
      </c>
      <c r="H26" s="8"/>
      <c r="I26" s="6"/>
      <c r="J26" s="7">
        <v>822104</v>
      </c>
      <c r="K26" s="8"/>
      <c r="L26" s="6"/>
      <c r="M26" s="6">
        <v>842104</v>
      </c>
      <c r="N26" s="5" t="s">
        <v>170</v>
      </c>
      <c r="O26" s="5" t="s">
        <v>178</v>
      </c>
      <c r="P26" s="5" t="s">
        <v>182</v>
      </c>
      <c r="Q26" s="5" t="s">
        <v>184</v>
      </c>
      <c r="R26" s="5">
        <f t="shared" si="1"/>
        <v>22</v>
      </c>
      <c r="S26" s="5" t="s">
        <v>1701</v>
      </c>
      <c r="T26" s="6" t="s">
        <v>1711</v>
      </c>
      <c r="U26" s="6" t="s">
        <v>1702</v>
      </c>
      <c r="V26" s="6">
        <v>2.2</v>
      </c>
      <c r="W26" s="6">
        <v>1</v>
      </c>
      <c r="X26" s="7">
        <v>802104</v>
      </c>
      <c r="Y26" s="8"/>
      <c r="Z26" s="6"/>
      <c r="AA26" s="7">
        <v>822104</v>
      </c>
      <c r="AB26" s="8"/>
      <c r="AC26" s="6"/>
      <c r="AD26" s="6">
        <v>842104</v>
      </c>
      <c r="AE26" s="5"/>
      <c r="AF26" s="5"/>
      <c r="AG26" s="5"/>
      <c r="AH26" s="5"/>
      <c r="AI26" s="5"/>
      <c r="AJ26" s="5"/>
    </row>
    <row r="27" spans="1:36" ht="12.75">
      <c r="A27" s="5">
        <f t="shared" si="0"/>
        <v>23</v>
      </c>
      <c r="B27" s="5" t="s">
        <v>1703</v>
      </c>
      <c r="C27" s="6" t="s">
        <v>1711</v>
      </c>
      <c r="D27" s="6" t="s">
        <v>1704</v>
      </c>
      <c r="E27" s="6">
        <v>2.2</v>
      </c>
      <c r="F27" s="6">
        <v>1</v>
      </c>
      <c r="G27" s="7">
        <v>802105</v>
      </c>
      <c r="H27" s="8"/>
      <c r="I27" s="6"/>
      <c r="J27" s="7">
        <v>822105</v>
      </c>
      <c r="K27" s="8"/>
      <c r="L27" s="6"/>
      <c r="M27" s="6">
        <v>842105</v>
      </c>
      <c r="N27" s="5" t="s">
        <v>170</v>
      </c>
      <c r="O27" s="5" t="s">
        <v>178</v>
      </c>
      <c r="P27" s="5" t="s">
        <v>182</v>
      </c>
      <c r="Q27" s="5" t="s">
        <v>184</v>
      </c>
      <c r="R27" s="5">
        <f t="shared" si="1"/>
        <v>23</v>
      </c>
      <c r="S27" s="5" t="s">
        <v>1703</v>
      </c>
      <c r="T27" s="6" t="s">
        <v>1711</v>
      </c>
      <c r="U27" s="6" t="s">
        <v>1704</v>
      </c>
      <c r="V27" s="6">
        <v>2.2</v>
      </c>
      <c r="W27" s="6">
        <v>1</v>
      </c>
      <c r="X27" s="7">
        <v>802105</v>
      </c>
      <c r="Y27" s="8"/>
      <c r="Z27" s="6"/>
      <c r="AA27" s="7">
        <v>822105</v>
      </c>
      <c r="AB27" s="8"/>
      <c r="AC27" s="6"/>
      <c r="AD27" s="6">
        <v>842105</v>
      </c>
      <c r="AE27" s="5"/>
      <c r="AF27" s="5"/>
      <c r="AG27" s="5"/>
      <c r="AH27" s="5"/>
      <c r="AI27" s="5"/>
      <c r="AJ27" s="5"/>
    </row>
    <row r="28" spans="1:36" ht="12.75">
      <c r="A28" s="5">
        <f t="shared" si="0"/>
        <v>24</v>
      </c>
      <c r="B28" s="5" t="s">
        <v>1705</v>
      </c>
      <c r="C28" s="6" t="s">
        <v>1711</v>
      </c>
      <c r="D28" s="6" t="s">
        <v>1706</v>
      </c>
      <c r="E28" s="6">
        <v>2.2</v>
      </c>
      <c r="F28" s="6">
        <v>1</v>
      </c>
      <c r="G28" s="7">
        <v>802106</v>
      </c>
      <c r="H28" s="8"/>
      <c r="I28" s="6"/>
      <c r="J28" s="7">
        <v>822106</v>
      </c>
      <c r="K28" s="8"/>
      <c r="L28" s="6"/>
      <c r="M28" s="6">
        <v>842106</v>
      </c>
      <c r="N28" s="5"/>
      <c r="O28" s="5" t="s">
        <v>178</v>
      </c>
      <c r="P28" s="5" t="s">
        <v>182</v>
      </c>
      <c r="Q28" s="5" t="s">
        <v>184</v>
      </c>
      <c r="R28" s="5">
        <f t="shared" si="1"/>
        <v>24</v>
      </c>
      <c r="S28" s="5" t="s">
        <v>1705</v>
      </c>
      <c r="T28" s="6" t="s">
        <v>1711</v>
      </c>
      <c r="U28" s="6" t="s">
        <v>1706</v>
      </c>
      <c r="V28" s="6">
        <v>2.2</v>
      </c>
      <c r="W28" s="6">
        <v>1</v>
      </c>
      <c r="X28" s="7">
        <v>802106</v>
      </c>
      <c r="Y28" s="8"/>
      <c r="Z28" s="6"/>
      <c r="AA28" s="7">
        <v>822106</v>
      </c>
      <c r="AB28" s="8"/>
      <c r="AC28" s="6"/>
      <c r="AD28" s="6">
        <v>842106</v>
      </c>
      <c r="AE28" s="5"/>
      <c r="AF28" s="5"/>
      <c r="AG28" s="5"/>
      <c r="AH28" s="5"/>
      <c r="AI28" s="5"/>
      <c r="AJ28" s="5"/>
    </row>
    <row r="29" spans="1:36" ht="12.75">
      <c r="A29" s="5">
        <f t="shared" si="0"/>
        <v>25</v>
      </c>
      <c r="B29" s="5" t="s">
        <v>1707</v>
      </c>
      <c r="C29" s="6" t="s">
        <v>1711</v>
      </c>
      <c r="D29" s="6" t="s">
        <v>1708</v>
      </c>
      <c r="E29" s="6">
        <v>2.2</v>
      </c>
      <c r="F29" s="6">
        <v>1</v>
      </c>
      <c r="G29" s="7">
        <v>802107</v>
      </c>
      <c r="H29" s="8"/>
      <c r="I29" s="6"/>
      <c r="J29" s="7">
        <v>822107</v>
      </c>
      <c r="K29" s="8"/>
      <c r="L29" s="6"/>
      <c r="M29" s="6">
        <v>842107</v>
      </c>
      <c r="N29" s="5"/>
      <c r="O29" s="5" t="s">
        <v>178</v>
      </c>
      <c r="P29" s="5" t="s">
        <v>182</v>
      </c>
      <c r="Q29" s="5" t="s">
        <v>184</v>
      </c>
      <c r="R29" s="5">
        <f t="shared" si="1"/>
        <v>25</v>
      </c>
      <c r="S29" s="5" t="s">
        <v>1707</v>
      </c>
      <c r="T29" s="6" t="s">
        <v>1711</v>
      </c>
      <c r="U29" s="6" t="s">
        <v>1708</v>
      </c>
      <c r="V29" s="6">
        <v>2.2</v>
      </c>
      <c r="W29" s="6">
        <v>1</v>
      </c>
      <c r="X29" s="7">
        <v>802107</v>
      </c>
      <c r="Y29" s="8"/>
      <c r="Z29" s="6"/>
      <c r="AA29" s="7">
        <v>822107</v>
      </c>
      <c r="AB29" s="8"/>
      <c r="AC29" s="6"/>
      <c r="AD29" s="6">
        <v>842107</v>
      </c>
      <c r="AE29" s="5"/>
      <c r="AF29" s="5"/>
      <c r="AG29" s="5"/>
      <c r="AH29" s="5"/>
      <c r="AI29" s="5"/>
      <c r="AJ29" s="5"/>
    </row>
    <row r="30" spans="1:36" ht="12.75">
      <c r="A30" s="5">
        <f t="shared" si="0"/>
        <v>26</v>
      </c>
      <c r="B30" s="5" t="s">
        <v>1709</v>
      </c>
      <c r="C30" s="6" t="s">
        <v>1711</v>
      </c>
      <c r="D30" s="6" t="s">
        <v>1710</v>
      </c>
      <c r="E30" s="6">
        <v>2.2</v>
      </c>
      <c r="F30" s="6">
        <v>1</v>
      </c>
      <c r="G30" s="7">
        <v>802108</v>
      </c>
      <c r="H30" s="8"/>
      <c r="I30" s="6"/>
      <c r="J30" s="7">
        <v>822108</v>
      </c>
      <c r="K30" s="8"/>
      <c r="L30" s="6"/>
      <c r="M30" s="6">
        <v>842108</v>
      </c>
      <c r="N30" s="5"/>
      <c r="O30" s="5" t="s">
        <v>178</v>
      </c>
      <c r="P30" s="5" t="s">
        <v>182</v>
      </c>
      <c r="Q30" s="5" t="s">
        <v>184</v>
      </c>
      <c r="R30" s="5">
        <f t="shared" si="1"/>
        <v>26</v>
      </c>
      <c r="S30" s="5" t="s">
        <v>1709</v>
      </c>
      <c r="T30" s="6" t="s">
        <v>1711</v>
      </c>
      <c r="U30" s="6" t="s">
        <v>1710</v>
      </c>
      <c r="V30" s="6">
        <v>2.2</v>
      </c>
      <c r="W30" s="6">
        <v>1</v>
      </c>
      <c r="X30" s="7">
        <v>802108</v>
      </c>
      <c r="Y30" s="8"/>
      <c r="Z30" s="6"/>
      <c r="AA30" s="7">
        <v>822108</v>
      </c>
      <c r="AB30" s="8"/>
      <c r="AC30" s="6"/>
      <c r="AD30" s="6">
        <v>842108</v>
      </c>
      <c r="AE30" s="5"/>
      <c r="AF30" s="5"/>
      <c r="AG30" s="5"/>
      <c r="AH30" s="5"/>
      <c r="AI30" s="5"/>
      <c r="AJ30" s="5"/>
    </row>
    <row r="31" spans="1:36" ht="12.75">
      <c r="A31" s="5">
        <f t="shared" si="0"/>
        <v>27</v>
      </c>
      <c r="B31" s="5"/>
      <c r="C31" s="6" t="s">
        <v>1683</v>
      </c>
      <c r="D31" s="6"/>
      <c r="E31" s="6"/>
      <c r="F31" s="6"/>
      <c r="G31" s="7"/>
      <c r="H31" s="8"/>
      <c r="I31" s="6"/>
      <c r="J31" s="7"/>
      <c r="K31" s="8"/>
      <c r="L31" s="6"/>
      <c r="M31" s="6"/>
      <c r="N31" s="5"/>
      <c r="O31" s="5" t="s">
        <v>178</v>
      </c>
      <c r="P31" s="5" t="s">
        <v>182</v>
      </c>
      <c r="Q31" s="5" t="s">
        <v>184</v>
      </c>
      <c r="R31" s="5">
        <f t="shared" si="1"/>
        <v>27</v>
      </c>
      <c r="S31" s="5"/>
      <c r="T31" s="6" t="s">
        <v>1683</v>
      </c>
      <c r="U31" s="6"/>
      <c r="V31" s="6"/>
      <c r="W31" s="6"/>
      <c r="X31" s="7"/>
      <c r="Y31" s="8"/>
      <c r="Z31" s="6"/>
      <c r="AA31" s="7"/>
      <c r="AB31" s="8"/>
      <c r="AC31" s="6"/>
      <c r="AD31" s="6"/>
      <c r="AE31" s="5"/>
      <c r="AF31" s="5"/>
      <c r="AG31" s="5"/>
      <c r="AH31" s="5"/>
      <c r="AI31" s="5"/>
      <c r="AJ31" s="5"/>
    </row>
    <row r="32" spans="1:36" ht="12.75">
      <c r="A32" s="5">
        <f t="shared" si="0"/>
        <v>28</v>
      </c>
      <c r="B32" s="5" t="s">
        <v>1712</v>
      </c>
      <c r="C32" s="6" t="s">
        <v>1714</v>
      </c>
      <c r="D32" s="6" t="s">
        <v>1713</v>
      </c>
      <c r="E32" s="6">
        <v>2.7</v>
      </c>
      <c r="F32" s="6">
        <v>1</v>
      </c>
      <c r="G32" s="7">
        <v>803101</v>
      </c>
      <c r="H32" s="8"/>
      <c r="I32" s="6"/>
      <c r="J32" s="7">
        <v>823101</v>
      </c>
      <c r="K32" s="8"/>
      <c r="L32" s="6"/>
      <c r="M32" s="6">
        <v>843101</v>
      </c>
      <c r="N32" s="5"/>
      <c r="O32" s="5" t="s">
        <v>178</v>
      </c>
      <c r="P32" s="5" t="s">
        <v>182</v>
      </c>
      <c r="Q32" s="5" t="s">
        <v>184</v>
      </c>
      <c r="R32" s="5">
        <f t="shared" si="1"/>
        <v>28</v>
      </c>
      <c r="S32" s="5" t="s">
        <v>1712</v>
      </c>
      <c r="T32" s="6" t="s">
        <v>1714</v>
      </c>
      <c r="U32" s="6" t="s">
        <v>1713</v>
      </c>
      <c r="V32" s="6">
        <v>2.7</v>
      </c>
      <c r="W32" s="6">
        <v>1</v>
      </c>
      <c r="X32" s="7">
        <v>803101</v>
      </c>
      <c r="Y32" s="8"/>
      <c r="Z32" s="6"/>
      <c r="AA32" s="7">
        <v>823101</v>
      </c>
      <c r="AB32" s="8"/>
      <c r="AC32" s="6"/>
      <c r="AD32" s="6">
        <v>843101</v>
      </c>
      <c r="AE32" s="5"/>
      <c r="AF32" s="5"/>
      <c r="AG32" s="5"/>
      <c r="AH32" s="5"/>
      <c r="AI32" s="5"/>
      <c r="AJ32" s="5"/>
    </row>
    <row r="33" spans="1:36" ht="12.75">
      <c r="A33" s="5">
        <f t="shared" si="0"/>
        <v>29</v>
      </c>
      <c r="B33" s="10" t="s">
        <v>1751</v>
      </c>
      <c r="C33" s="6" t="s">
        <v>1714</v>
      </c>
      <c r="D33" s="6" t="s">
        <v>1752</v>
      </c>
      <c r="E33" s="6">
        <v>3</v>
      </c>
      <c r="F33" s="6">
        <v>1</v>
      </c>
      <c r="G33" s="7">
        <v>803113</v>
      </c>
      <c r="H33" s="8"/>
      <c r="I33" s="6"/>
      <c r="J33" s="7">
        <v>823113</v>
      </c>
      <c r="K33" s="8"/>
      <c r="L33" s="6"/>
      <c r="M33" s="6">
        <v>843113</v>
      </c>
      <c r="N33" s="5" t="s">
        <v>170</v>
      </c>
      <c r="O33" s="5" t="s">
        <v>178</v>
      </c>
      <c r="P33" s="5" t="s">
        <v>182</v>
      </c>
      <c r="Q33" s="5" t="s">
        <v>184</v>
      </c>
      <c r="R33" s="5">
        <f t="shared" si="1"/>
        <v>29</v>
      </c>
      <c r="S33" s="5" t="s">
        <v>1751</v>
      </c>
      <c r="T33" s="6" t="s">
        <v>1714</v>
      </c>
      <c r="U33" s="6" t="s">
        <v>1752</v>
      </c>
      <c r="V33" s="6">
        <v>3</v>
      </c>
      <c r="W33" s="6">
        <v>1</v>
      </c>
      <c r="X33" s="7">
        <v>803113</v>
      </c>
      <c r="Y33" s="8"/>
      <c r="Z33" s="6"/>
      <c r="AA33" s="7">
        <v>823113</v>
      </c>
      <c r="AB33" s="8"/>
      <c r="AC33" s="6"/>
      <c r="AD33" s="6">
        <v>843113</v>
      </c>
      <c r="AE33" s="5"/>
      <c r="AF33" s="5"/>
      <c r="AG33" s="5"/>
      <c r="AH33" s="5"/>
      <c r="AI33" s="5"/>
      <c r="AJ33" s="5"/>
    </row>
    <row r="34" spans="1:36" ht="12.75">
      <c r="A34" s="5">
        <f t="shared" si="0"/>
        <v>30</v>
      </c>
      <c r="B34" s="5" t="s">
        <v>1753</v>
      </c>
      <c r="C34" s="6" t="s">
        <v>1714</v>
      </c>
      <c r="D34" s="6" t="s">
        <v>1754</v>
      </c>
      <c r="E34" s="6">
        <v>2.7</v>
      </c>
      <c r="F34" s="6">
        <v>1</v>
      </c>
      <c r="G34" s="7">
        <v>803102</v>
      </c>
      <c r="H34" s="8"/>
      <c r="I34" s="6"/>
      <c r="J34" s="7">
        <v>823102</v>
      </c>
      <c r="K34" s="8"/>
      <c r="L34" s="6"/>
      <c r="M34" s="6">
        <v>843102</v>
      </c>
      <c r="N34" s="5" t="s">
        <v>170</v>
      </c>
      <c r="O34" s="5" t="s">
        <v>178</v>
      </c>
      <c r="P34" s="5" t="s">
        <v>182</v>
      </c>
      <c r="Q34" s="5" t="s">
        <v>184</v>
      </c>
      <c r="R34" s="5">
        <f t="shared" si="1"/>
        <v>30</v>
      </c>
      <c r="S34" s="5" t="s">
        <v>1753</v>
      </c>
      <c r="T34" s="6" t="s">
        <v>1714</v>
      </c>
      <c r="U34" s="6" t="s">
        <v>1754</v>
      </c>
      <c r="V34" s="6">
        <v>2.7</v>
      </c>
      <c r="W34" s="6">
        <v>1</v>
      </c>
      <c r="X34" s="7">
        <v>803102</v>
      </c>
      <c r="Y34" s="8"/>
      <c r="Z34" s="6"/>
      <c r="AA34" s="7">
        <v>823102</v>
      </c>
      <c r="AB34" s="8"/>
      <c r="AC34" s="6"/>
      <c r="AD34" s="6">
        <v>843102</v>
      </c>
      <c r="AE34" s="5"/>
      <c r="AF34" s="5"/>
      <c r="AG34" s="5"/>
      <c r="AH34" s="5"/>
      <c r="AI34" s="5"/>
      <c r="AJ34" s="5"/>
    </row>
    <row r="35" spans="1:36" ht="12.75">
      <c r="A35" s="5">
        <f t="shared" si="0"/>
        <v>31</v>
      </c>
      <c r="B35" s="5" t="s">
        <v>1755</v>
      </c>
      <c r="C35" s="6" t="s">
        <v>1714</v>
      </c>
      <c r="D35" s="6" t="s">
        <v>1756</v>
      </c>
      <c r="E35" s="6">
        <v>3</v>
      </c>
      <c r="F35" s="6">
        <v>1</v>
      </c>
      <c r="G35" s="7">
        <v>803103</v>
      </c>
      <c r="H35" s="8"/>
      <c r="I35" s="6"/>
      <c r="J35" s="7">
        <v>823103</v>
      </c>
      <c r="K35" s="8"/>
      <c r="L35" s="6"/>
      <c r="M35" s="6">
        <v>843103</v>
      </c>
      <c r="N35" s="5" t="s">
        <v>170</v>
      </c>
      <c r="O35" s="5" t="s">
        <v>178</v>
      </c>
      <c r="P35" s="5" t="s">
        <v>182</v>
      </c>
      <c r="Q35" s="5" t="s">
        <v>184</v>
      </c>
      <c r="R35" s="5">
        <f t="shared" si="1"/>
        <v>31</v>
      </c>
      <c r="S35" s="5" t="s">
        <v>1755</v>
      </c>
      <c r="T35" s="6" t="s">
        <v>1714</v>
      </c>
      <c r="U35" s="6" t="s">
        <v>1756</v>
      </c>
      <c r="V35" s="6">
        <v>3</v>
      </c>
      <c r="W35" s="6">
        <v>1</v>
      </c>
      <c r="X35" s="7">
        <v>803103</v>
      </c>
      <c r="Y35" s="8"/>
      <c r="Z35" s="6"/>
      <c r="AA35" s="7">
        <v>823103</v>
      </c>
      <c r="AB35" s="8"/>
      <c r="AC35" s="6"/>
      <c r="AD35" s="6">
        <v>843103</v>
      </c>
      <c r="AE35" s="5"/>
      <c r="AF35" s="5"/>
      <c r="AG35" s="5"/>
      <c r="AH35" s="5"/>
      <c r="AI35" s="5"/>
      <c r="AJ35" s="5"/>
    </row>
    <row r="36" spans="1:36" ht="12.75">
      <c r="A36" s="5">
        <f t="shared" si="0"/>
        <v>32</v>
      </c>
      <c r="B36" s="5" t="s">
        <v>1757</v>
      </c>
      <c r="C36" s="6" t="s">
        <v>1714</v>
      </c>
      <c r="D36" s="6" t="s">
        <v>1758</v>
      </c>
      <c r="E36" s="6">
        <v>2.7</v>
      </c>
      <c r="F36" s="6">
        <v>1</v>
      </c>
      <c r="G36" s="7">
        <v>803104</v>
      </c>
      <c r="H36" s="8"/>
      <c r="I36" s="6"/>
      <c r="J36" s="7">
        <v>823104</v>
      </c>
      <c r="K36" s="8"/>
      <c r="L36" s="6"/>
      <c r="M36" s="6">
        <v>843104</v>
      </c>
      <c r="N36" s="5"/>
      <c r="O36" s="5" t="s">
        <v>178</v>
      </c>
      <c r="P36" s="5" t="s">
        <v>182</v>
      </c>
      <c r="Q36" s="5" t="s">
        <v>184</v>
      </c>
      <c r="R36" s="5">
        <f t="shared" si="1"/>
        <v>32</v>
      </c>
      <c r="S36" s="5" t="s">
        <v>1757</v>
      </c>
      <c r="T36" s="6" t="s">
        <v>1714</v>
      </c>
      <c r="U36" s="6" t="s">
        <v>1758</v>
      </c>
      <c r="V36" s="6">
        <v>2.7</v>
      </c>
      <c r="W36" s="6">
        <v>1</v>
      </c>
      <c r="X36" s="7">
        <v>803104</v>
      </c>
      <c r="Y36" s="8"/>
      <c r="Z36" s="6"/>
      <c r="AA36" s="7">
        <v>823104</v>
      </c>
      <c r="AB36" s="8"/>
      <c r="AC36" s="6"/>
      <c r="AD36" s="6">
        <v>843104</v>
      </c>
      <c r="AE36" s="5"/>
      <c r="AF36" s="5"/>
      <c r="AG36" s="5"/>
      <c r="AH36" s="5"/>
      <c r="AI36" s="5"/>
      <c r="AJ36" s="5"/>
    </row>
    <row r="37" spans="1:36" ht="12.75">
      <c r="A37" s="5">
        <f t="shared" si="0"/>
        <v>33</v>
      </c>
      <c r="B37" s="5" t="s">
        <v>1759</v>
      </c>
      <c r="C37" s="6" t="s">
        <v>1714</v>
      </c>
      <c r="D37" s="6" t="s">
        <v>1760</v>
      </c>
      <c r="E37" s="6">
        <v>3</v>
      </c>
      <c r="F37" s="6">
        <v>1</v>
      </c>
      <c r="G37" s="7">
        <v>803105</v>
      </c>
      <c r="H37" s="8"/>
      <c r="I37" s="6"/>
      <c r="J37" s="7">
        <v>823105</v>
      </c>
      <c r="K37" s="8"/>
      <c r="L37" s="6"/>
      <c r="M37" s="6">
        <v>843105</v>
      </c>
      <c r="N37" s="5" t="s">
        <v>170</v>
      </c>
      <c r="O37" s="5" t="s">
        <v>178</v>
      </c>
      <c r="P37" s="5" t="s">
        <v>182</v>
      </c>
      <c r="Q37" s="5" t="s">
        <v>184</v>
      </c>
      <c r="R37" s="5">
        <f t="shared" si="1"/>
        <v>33</v>
      </c>
      <c r="S37" s="5" t="s">
        <v>1759</v>
      </c>
      <c r="T37" s="6" t="s">
        <v>1714</v>
      </c>
      <c r="U37" s="6" t="s">
        <v>1760</v>
      </c>
      <c r="V37" s="6">
        <v>3</v>
      </c>
      <c r="W37" s="6">
        <v>1</v>
      </c>
      <c r="X37" s="7">
        <v>803105</v>
      </c>
      <c r="Y37" s="8"/>
      <c r="Z37" s="6"/>
      <c r="AA37" s="7">
        <v>823105</v>
      </c>
      <c r="AB37" s="8"/>
      <c r="AC37" s="6"/>
      <c r="AD37" s="6">
        <v>843105</v>
      </c>
      <c r="AE37" s="5"/>
      <c r="AF37" s="5"/>
      <c r="AG37" s="5"/>
      <c r="AH37" s="5"/>
      <c r="AI37" s="5"/>
      <c r="AJ37" s="5"/>
    </row>
    <row r="38" spans="1:36" ht="12.75">
      <c r="A38" s="5">
        <f t="shared" si="0"/>
        <v>34</v>
      </c>
      <c r="B38" s="5" t="s">
        <v>1761</v>
      </c>
      <c r="C38" s="6" t="s">
        <v>1714</v>
      </c>
      <c r="D38" s="6" t="s">
        <v>1762</v>
      </c>
      <c r="E38" s="6">
        <v>3</v>
      </c>
      <c r="F38" s="6">
        <v>1</v>
      </c>
      <c r="G38" s="7">
        <v>803106</v>
      </c>
      <c r="H38" s="8"/>
      <c r="I38" s="6"/>
      <c r="J38" s="7">
        <v>823106</v>
      </c>
      <c r="K38" s="8"/>
      <c r="L38" s="6"/>
      <c r="M38" s="6">
        <v>843106</v>
      </c>
      <c r="N38" s="5" t="s">
        <v>170</v>
      </c>
      <c r="O38" s="5" t="s">
        <v>178</v>
      </c>
      <c r="P38" s="5" t="s">
        <v>182</v>
      </c>
      <c r="Q38" s="5" t="s">
        <v>184</v>
      </c>
      <c r="R38" s="5">
        <f t="shared" si="1"/>
        <v>34</v>
      </c>
      <c r="S38" s="5" t="s">
        <v>1761</v>
      </c>
      <c r="T38" s="6" t="s">
        <v>1714</v>
      </c>
      <c r="U38" s="6" t="s">
        <v>1762</v>
      </c>
      <c r="V38" s="6">
        <v>3</v>
      </c>
      <c r="W38" s="6">
        <v>1</v>
      </c>
      <c r="X38" s="7">
        <v>803106</v>
      </c>
      <c r="Y38" s="8"/>
      <c r="Z38" s="6"/>
      <c r="AA38" s="7">
        <v>823106</v>
      </c>
      <c r="AB38" s="8"/>
      <c r="AC38" s="6"/>
      <c r="AD38" s="6">
        <v>843106</v>
      </c>
      <c r="AE38" s="5"/>
      <c r="AF38" s="5"/>
      <c r="AG38" s="5"/>
      <c r="AH38" s="5"/>
      <c r="AI38" s="5"/>
      <c r="AJ38" s="5"/>
    </row>
    <row r="39" spans="1:36" ht="12.75">
      <c r="A39" s="5">
        <f t="shared" si="0"/>
        <v>35</v>
      </c>
      <c r="B39" s="5" t="s">
        <v>1763</v>
      </c>
      <c r="C39" s="6" t="s">
        <v>1714</v>
      </c>
      <c r="D39" s="6" t="s">
        <v>1769</v>
      </c>
      <c r="E39" s="6">
        <v>2.7</v>
      </c>
      <c r="F39" s="6">
        <v>1</v>
      </c>
      <c r="G39" s="7">
        <v>803107</v>
      </c>
      <c r="H39" s="8"/>
      <c r="I39" s="6"/>
      <c r="J39" s="7">
        <v>823107</v>
      </c>
      <c r="K39" s="8"/>
      <c r="L39" s="6"/>
      <c r="M39" s="6">
        <v>843107</v>
      </c>
      <c r="N39" s="5"/>
      <c r="O39" s="5" t="s">
        <v>178</v>
      </c>
      <c r="P39" s="5" t="s">
        <v>182</v>
      </c>
      <c r="Q39" s="5" t="s">
        <v>184</v>
      </c>
      <c r="R39" s="5">
        <f t="shared" si="1"/>
        <v>35</v>
      </c>
      <c r="S39" s="5" t="s">
        <v>1763</v>
      </c>
      <c r="T39" s="6" t="s">
        <v>1714</v>
      </c>
      <c r="U39" s="6" t="s">
        <v>1769</v>
      </c>
      <c r="V39" s="6">
        <v>2.7</v>
      </c>
      <c r="W39" s="6">
        <v>1</v>
      </c>
      <c r="X39" s="7">
        <v>803107</v>
      </c>
      <c r="Y39" s="8"/>
      <c r="Z39" s="6"/>
      <c r="AA39" s="7">
        <v>823107</v>
      </c>
      <c r="AB39" s="8"/>
      <c r="AC39" s="6"/>
      <c r="AD39" s="6">
        <v>843107</v>
      </c>
      <c r="AE39" s="5"/>
      <c r="AF39" s="5"/>
      <c r="AG39" s="5"/>
      <c r="AH39" s="5"/>
      <c r="AI39" s="5"/>
      <c r="AJ39" s="5"/>
    </row>
    <row r="40" spans="1:36" ht="12.75">
      <c r="A40" s="5">
        <f t="shared" si="0"/>
        <v>36</v>
      </c>
      <c r="B40" s="5" t="s">
        <v>1764</v>
      </c>
      <c r="C40" s="6" t="s">
        <v>1714</v>
      </c>
      <c r="D40" s="6" t="s">
        <v>1770</v>
      </c>
      <c r="E40" s="6">
        <v>2.7</v>
      </c>
      <c r="F40" s="6">
        <v>1</v>
      </c>
      <c r="G40" s="7">
        <v>803108</v>
      </c>
      <c r="H40" s="8"/>
      <c r="I40" s="6"/>
      <c r="J40" s="7">
        <v>823108</v>
      </c>
      <c r="K40" s="8"/>
      <c r="L40" s="6"/>
      <c r="M40" s="6">
        <v>843108</v>
      </c>
      <c r="N40" s="5"/>
      <c r="O40" s="5" t="s">
        <v>178</v>
      </c>
      <c r="P40" s="5" t="s">
        <v>182</v>
      </c>
      <c r="Q40" s="5" t="s">
        <v>184</v>
      </c>
      <c r="R40" s="5">
        <f t="shared" si="1"/>
        <v>36</v>
      </c>
      <c r="S40" s="5" t="s">
        <v>1764</v>
      </c>
      <c r="T40" s="6" t="s">
        <v>1714</v>
      </c>
      <c r="U40" s="6" t="s">
        <v>1770</v>
      </c>
      <c r="V40" s="6">
        <v>2.7</v>
      </c>
      <c r="W40" s="6">
        <v>1</v>
      </c>
      <c r="X40" s="7">
        <v>803108</v>
      </c>
      <c r="Y40" s="8"/>
      <c r="Z40" s="6"/>
      <c r="AA40" s="7">
        <v>823108</v>
      </c>
      <c r="AB40" s="8"/>
      <c r="AC40" s="6"/>
      <c r="AD40" s="6">
        <v>843108</v>
      </c>
      <c r="AE40" s="5"/>
      <c r="AF40" s="5"/>
      <c r="AG40" s="5"/>
      <c r="AH40" s="5"/>
      <c r="AI40" s="5"/>
      <c r="AJ40" s="5"/>
    </row>
    <row r="41" spans="1:36" ht="12.75">
      <c r="A41" s="5">
        <f t="shared" si="0"/>
        <v>37</v>
      </c>
      <c r="B41" s="5" t="s">
        <v>1765</v>
      </c>
      <c r="C41" s="6" t="s">
        <v>1714</v>
      </c>
      <c r="D41" s="6" t="s">
        <v>1771</v>
      </c>
      <c r="E41" s="6">
        <v>2.5</v>
      </c>
      <c r="F41" s="6">
        <v>1</v>
      </c>
      <c r="G41" s="7">
        <v>803109</v>
      </c>
      <c r="H41" s="8"/>
      <c r="I41" s="6"/>
      <c r="J41" s="7">
        <v>823109</v>
      </c>
      <c r="K41" s="8"/>
      <c r="L41" s="6"/>
      <c r="M41" s="6">
        <v>843109</v>
      </c>
      <c r="N41" s="5"/>
      <c r="O41" s="5" t="s">
        <v>178</v>
      </c>
      <c r="P41" s="5" t="s">
        <v>182</v>
      </c>
      <c r="Q41" s="5" t="s">
        <v>184</v>
      </c>
      <c r="R41" s="5">
        <f t="shared" si="1"/>
        <v>37</v>
      </c>
      <c r="S41" s="5" t="s">
        <v>1765</v>
      </c>
      <c r="T41" s="6" t="s">
        <v>1714</v>
      </c>
      <c r="U41" s="6" t="s">
        <v>1771</v>
      </c>
      <c r="V41" s="6">
        <v>2.5</v>
      </c>
      <c r="W41" s="6">
        <v>1</v>
      </c>
      <c r="X41" s="7">
        <v>803109</v>
      </c>
      <c r="Y41" s="8"/>
      <c r="Z41" s="6"/>
      <c r="AA41" s="7">
        <v>823109</v>
      </c>
      <c r="AB41" s="8"/>
      <c r="AC41" s="6"/>
      <c r="AD41" s="6">
        <v>843109</v>
      </c>
      <c r="AE41" s="5"/>
      <c r="AF41" s="5"/>
      <c r="AG41" s="5"/>
      <c r="AH41" s="5"/>
      <c r="AI41" s="5"/>
      <c r="AJ41" s="5"/>
    </row>
    <row r="42" spans="1:36" ht="12.75">
      <c r="A42" s="5">
        <f t="shared" si="0"/>
        <v>38</v>
      </c>
      <c r="B42" s="5" t="s">
        <v>1766</v>
      </c>
      <c r="C42" s="6" t="s">
        <v>1714</v>
      </c>
      <c r="D42" s="6" t="s">
        <v>1772</v>
      </c>
      <c r="E42" s="6">
        <v>2.7</v>
      </c>
      <c r="F42" s="6">
        <v>1</v>
      </c>
      <c r="G42" s="7">
        <v>803110</v>
      </c>
      <c r="H42" s="8"/>
      <c r="I42" s="6"/>
      <c r="J42" s="7">
        <v>823110</v>
      </c>
      <c r="K42" s="8"/>
      <c r="L42" s="6"/>
      <c r="M42" s="6">
        <v>843110</v>
      </c>
      <c r="N42" s="5"/>
      <c r="O42" s="5" t="s">
        <v>178</v>
      </c>
      <c r="P42" s="5" t="s">
        <v>182</v>
      </c>
      <c r="Q42" s="5" t="s">
        <v>184</v>
      </c>
      <c r="R42" s="5">
        <f t="shared" si="1"/>
        <v>38</v>
      </c>
      <c r="S42" s="5" t="s">
        <v>1766</v>
      </c>
      <c r="T42" s="6" t="s">
        <v>1714</v>
      </c>
      <c r="U42" s="6" t="s">
        <v>1772</v>
      </c>
      <c r="V42" s="6">
        <v>2.7</v>
      </c>
      <c r="W42" s="6">
        <v>1</v>
      </c>
      <c r="X42" s="7">
        <v>803110</v>
      </c>
      <c r="Y42" s="8"/>
      <c r="Z42" s="6"/>
      <c r="AA42" s="7">
        <v>823110</v>
      </c>
      <c r="AB42" s="8"/>
      <c r="AC42" s="6"/>
      <c r="AD42" s="6">
        <v>843110</v>
      </c>
      <c r="AE42" s="5"/>
      <c r="AF42" s="5"/>
      <c r="AG42" s="5"/>
      <c r="AH42" s="5"/>
      <c r="AI42" s="5"/>
      <c r="AJ42" s="5"/>
    </row>
    <row r="43" spans="1:36" ht="12.75">
      <c r="A43" s="5">
        <f t="shared" si="0"/>
        <v>39</v>
      </c>
      <c r="B43" s="5" t="s">
        <v>1767</v>
      </c>
      <c r="C43" s="6" t="s">
        <v>1714</v>
      </c>
      <c r="D43" s="6" t="s">
        <v>1773</v>
      </c>
      <c r="E43" s="6">
        <v>2.7</v>
      </c>
      <c r="F43" s="6">
        <v>1</v>
      </c>
      <c r="G43" s="7">
        <v>803111</v>
      </c>
      <c r="H43" s="8"/>
      <c r="I43" s="6"/>
      <c r="J43" s="7">
        <v>823111</v>
      </c>
      <c r="K43" s="8"/>
      <c r="L43" s="6"/>
      <c r="M43" s="6">
        <v>843111</v>
      </c>
      <c r="N43" s="5" t="s">
        <v>170</v>
      </c>
      <c r="O43" s="5" t="s">
        <v>178</v>
      </c>
      <c r="P43" s="5" t="s">
        <v>182</v>
      </c>
      <c r="Q43" s="5" t="s">
        <v>184</v>
      </c>
      <c r="R43" s="5">
        <f t="shared" si="1"/>
        <v>39</v>
      </c>
      <c r="S43" s="5" t="s">
        <v>1767</v>
      </c>
      <c r="T43" s="6" t="s">
        <v>1714</v>
      </c>
      <c r="U43" s="6" t="s">
        <v>1773</v>
      </c>
      <c r="V43" s="6">
        <v>2.7</v>
      </c>
      <c r="W43" s="6">
        <v>1</v>
      </c>
      <c r="X43" s="7">
        <v>803111</v>
      </c>
      <c r="Y43" s="8"/>
      <c r="Z43" s="6"/>
      <c r="AA43" s="7">
        <v>823111</v>
      </c>
      <c r="AB43" s="8"/>
      <c r="AC43" s="6"/>
      <c r="AD43" s="6">
        <v>843111</v>
      </c>
      <c r="AE43" s="5"/>
      <c r="AF43" s="5"/>
      <c r="AG43" s="5"/>
      <c r="AH43" s="5"/>
      <c r="AI43" s="5"/>
      <c r="AJ43" s="5"/>
    </row>
    <row r="44" spans="1:36" ht="12.75">
      <c r="A44" s="5">
        <f t="shared" si="0"/>
        <v>40</v>
      </c>
      <c r="B44" s="5" t="s">
        <v>1768</v>
      </c>
      <c r="C44" s="6" t="s">
        <v>1714</v>
      </c>
      <c r="D44" s="6" t="s">
        <v>1774</v>
      </c>
      <c r="E44" s="6">
        <v>2.7</v>
      </c>
      <c r="F44" s="6">
        <v>1</v>
      </c>
      <c r="G44" s="7">
        <v>803112</v>
      </c>
      <c r="H44" s="8"/>
      <c r="I44" s="6"/>
      <c r="J44" s="7">
        <v>823112</v>
      </c>
      <c r="K44" s="8"/>
      <c r="L44" s="6"/>
      <c r="M44" s="6">
        <v>843112</v>
      </c>
      <c r="N44" s="5"/>
      <c r="O44" s="5" t="s">
        <v>178</v>
      </c>
      <c r="P44" s="5" t="s">
        <v>182</v>
      </c>
      <c r="Q44" s="5" t="s">
        <v>184</v>
      </c>
      <c r="R44" s="5">
        <f t="shared" si="1"/>
        <v>40</v>
      </c>
      <c r="S44" s="5" t="s">
        <v>1768</v>
      </c>
      <c r="T44" s="6" t="s">
        <v>1714</v>
      </c>
      <c r="U44" s="6" t="s">
        <v>1774</v>
      </c>
      <c r="V44" s="6">
        <v>2.7</v>
      </c>
      <c r="W44" s="6">
        <v>1</v>
      </c>
      <c r="X44" s="7">
        <v>803112</v>
      </c>
      <c r="Y44" s="8"/>
      <c r="Z44" s="6"/>
      <c r="AA44" s="7">
        <v>823112</v>
      </c>
      <c r="AB44" s="8"/>
      <c r="AC44" s="6"/>
      <c r="AD44" s="6">
        <v>843112</v>
      </c>
      <c r="AE44" s="5"/>
      <c r="AF44" s="5"/>
      <c r="AG44" s="5"/>
      <c r="AH44" s="5"/>
      <c r="AI44" s="5"/>
      <c r="AJ44" s="5"/>
    </row>
    <row r="45" spans="1:36" ht="12.75">
      <c r="A45" s="5">
        <f t="shared" si="0"/>
        <v>41</v>
      </c>
      <c r="B45" s="5"/>
      <c r="C45" s="6" t="s">
        <v>1684</v>
      </c>
      <c r="D45" s="6"/>
      <c r="E45" s="6"/>
      <c r="F45" s="6"/>
      <c r="G45" s="7"/>
      <c r="H45" s="8"/>
      <c r="I45" s="6"/>
      <c r="J45" s="7"/>
      <c r="K45" s="8"/>
      <c r="L45" s="6"/>
      <c r="M45" s="6"/>
      <c r="N45" s="5"/>
      <c r="O45" s="5" t="s">
        <v>178</v>
      </c>
      <c r="P45" s="5" t="s">
        <v>182</v>
      </c>
      <c r="Q45" s="5" t="s">
        <v>184</v>
      </c>
      <c r="R45" s="5">
        <f t="shared" si="1"/>
        <v>41</v>
      </c>
      <c r="S45" s="5"/>
      <c r="T45" s="6" t="s">
        <v>1684</v>
      </c>
      <c r="U45" s="6"/>
      <c r="V45" s="6"/>
      <c r="W45" s="6"/>
      <c r="X45" s="7"/>
      <c r="Y45" s="8"/>
      <c r="Z45" s="6"/>
      <c r="AA45" s="7"/>
      <c r="AB45" s="8"/>
      <c r="AC45" s="6"/>
      <c r="AD45" s="6"/>
      <c r="AE45" s="5"/>
      <c r="AF45" s="5"/>
      <c r="AG45" s="5"/>
      <c r="AH45" s="5"/>
      <c r="AI45" s="5"/>
      <c r="AJ45" s="5"/>
    </row>
    <row r="46" spans="1:36" ht="12.75">
      <c r="A46" s="5">
        <f t="shared" si="0"/>
        <v>42</v>
      </c>
      <c r="B46" s="5" t="s">
        <v>1715</v>
      </c>
      <c r="C46" s="6" t="s">
        <v>1717</v>
      </c>
      <c r="D46" s="6" t="s">
        <v>1716</v>
      </c>
      <c r="E46" s="6">
        <v>3</v>
      </c>
      <c r="F46" s="6">
        <v>1</v>
      </c>
      <c r="G46" s="7">
        <v>804101</v>
      </c>
      <c r="H46" s="8"/>
      <c r="I46" s="6"/>
      <c r="J46" s="7">
        <v>824101</v>
      </c>
      <c r="K46" s="8"/>
      <c r="L46" s="6"/>
      <c r="M46" s="6">
        <v>844101</v>
      </c>
      <c r="N46" s="5"/>
      <c r="O46" s="5" t="s">
        <v>178</v>
      </c>
      <c r="P46" s="5" t="s">
        <v>182</v>
      </c>
      <c r="Q46" s="5" t="s">
        <v>184</v>
      </c>
      <c r="R46" s="5">
        <f t="shared" si="1"/>
        <v>42</v>
      </c>
      <c r="S46" s="5" t="s">
        <v>1715</v>
      </c>
      <c r="T46" s="6" t="s">
        <v>1717</v>
      </c>
      <c r="U46" s="6" t="s">
        <v>1716</v>
      </c>
      <c r="V46" s="6">
        <v>3</v>
      </c>
      <c r="W46" s="6">
        <v>1</v>
      </c>
      <c r="X46" s="7">
        <v>804101</v>
      </c>
      <c r="Y46" s="8"/>
      <c r="Z46" s="6"/>
      <c r="AA46" s="7">
        <v>824101</v>
      </c>
      <c r="AB46" s="8"/>
      <c r="AC46" s="6"/>
      <c r="AD46" s="6">
        <v>844101</v>
      </c>
      <c r="AE46" s="5"/>
      <c r="AF46" s="5"/>
      <c r="AG46" s="5"/>
      <c r="AH46" s="5"/>
      <c r="AI46" s="5"/>
      <c r="AJ46" s="5"/>
    </row>
    <row r="47" spans="1:36" ht="12.75">
      <c r="A47" s="5">
        <f t="shared" si="0"/>
        <v>43</v>
      </c>
      <c r="B47" s="5" t="s">
        <v>1775</v>
      </c>
      <c r="C47" s="6" t="s">
        <v>1717</v>
      </c>
      <c r="D47" s="6" t="s">
        <v>1776</v>
      </c>
      <c r="E47" s="6">
        <v>2.7</v>
      </c>
      <c r="F47" s="6">
        <v>1</v>
      </c>
      <c r="G47" s="7">
        <v>804102</v>
      </c>
      <c r="H47" s="8"/>
      <c r="I47" s="6"/>
      <c r="J47" s="7">
        <v>824102</v>
      </c>
      <c r="K47" s="8"/>
      <c r="L47" s="6"/>
      <c r="M47" s="6">
        <v>844102</v>
      </c>
      <c r="N47" s="5" t="s">
        <v>170</v>
      </c>
      <c r="O47" s="5" t="s">
        <v>178</v>
      </c>
      <c r="P47" s="5" t="s">
        <v>182</v>
      </c>
      <c r="Q47" s="5" t="s">
        <v>184</v>
      </c>
      <c r="R47" s="5">
        <f t="shared" si="1"/>
        <v>43</v>
      </c>
      <c r="S47" s="5" t="s">
        <v>1775</v>
      </c>
      <c r="T47" s="6" t="s">
        <v>1717</v>
      </c>
      <c r="U47" s="6" t="s">
        <v>1776</v>
      </c>
      <c r="V47" s="6">
        <v>2.7</v>
      </c>
      <c r="W47" s="6">
        <v>1</v>
      </c>
      <c r="X47" s="7">
        <v>804102</v>
      </c>
      <c r="Y47" s="8"/>
      <c r="Z47" s="6"/>
      <c r="AA47" s="7">
        <v>824102</v>
      </c>
      <c r="AB47" s="8"/>
      <c r="AC47" s="6"/>
      <c r="AD47" s="6">
        <v>844102</v>
      </c>
      <c r="AE47" s="5"/>
      <c r="AF47" s="5"/>
      <c r="AG47" s="5"/>
      <c r="AH47" s="5"/>
      <c r="AI47" s="5"/>
      <c r="AJ47" s="5"/>
    </row>
    <row r="48" spans="1:36" ht="12.75">
      <c r="A48" s="5">
        <f t="shared" si="0"/>
        <v>44</v>
      </c>
      <c r="B48" s="5" t="s">
        <v>1777</v>
      </c>
      <c r="C48" s="6" t="s">
        <v>1717</v>
      </c>
      <c r="D48" s="6" t="s">
        <v>1778</v>
      </c>
      <c r="E48" s="6">
        <v>2.7</v>
      </c>
      <c r="F48" s="6">
        <v>1</v>
      </c>
      <c r="G48" s="7">
        <v>804103</v>
      </c>
      <c r="H48" s="8"/>
      <c r="I48" s="6"/>
      <c r="J48" s="7">
        <v>824103</v>
      </c>
      <c r="K48" s="8"/>
      <c r="L48" s="6"/>
      <c r="M48" s="6">
        <v>844103</v>
      </c>
      <c r="N48" s="5" t="s">
        <v>170</v>
      </c>
      <c r="O48" s="5" t="s">
        <v>178</v>
      </c>
      <c r="P48" s="5" t="s">
        <v>182</v>
      </c>
      <c r="Q48" s="5" t="s">
        <v>184</v>
      </c>
      <c r="R48" s="5">
        <f t="shared" si="1"/>
        <v>44</v>
      </c>
      <c r="S48" s="5" t="s">
        <v>1777</v>
      </c>
      <c r="T48" s="6" t="s">
        <v>1717</v>
      </c>
      <c r="U48" s="6" t="s">
        <v>1778</v>
      </c>
      <c r="V48" s="6">
        <v>2.7</v>
      </c>
      <c r="W48" s="6">
        <v>1</v>
      </c>
      <c r="X48" s="7">
        <v>804103</v>
      </c>
      <c r="Y48" s="8"/>
      <c r="Z48" s="6"/>
      <c r="AA48" s="7">
        <v>824103</v>
      </c>
      <c r="AB48" s="8"/>
      <c r="AC48" s="6"/>
      <c r="AD48" s="6">
        <v>844103</v>
      </c>
      <c r="AE48" s="5"/>
      <c r="AF48" s="5"/>
      <c r="AG48" s="5"/>
      <c r="AH48" s="5"/>
      <c r="AI48" s="5"/>
      <c r="AJ48" s="5"/>
    </row>
    <row r="49" spans="1:36" ht="12.75">
      <c r="A49" s="5">
        <f t="shared" si="0"/>
        <v>45</v>
      </c>
      <c r="B49" s="5" t="s">
        <v>1779</v>
      </c>
      <c r="C49" s="6" t="s">
        <v>1717</v>
      </c>
      <c r="D49" s="6" t="s">
        <v>1780</v>
      </c>
      <c r="E49" s="6">
        <v>3</v>
      </c>
      <c r="F49" s="6">
        <v>1</v>
      </c>
      <c r="G49" s="7">
        <v>804104</v>
      </c>
      <c r="H49" s="8"/>
      <c r="I49" s="6"/>
      <c r="J49" s="7">
        <v>824104</v>
      </c>
      <c r="K49" s="8"/>
      <c r="L49" s="6"/>
      <c r="M49" s="6">
        <v>844104</v>
      </c>
      <c r="N49" s="5" t="s">
        <v>170</v>
      </c>
      <c r="O49" s="5" t="s">
        <v>178</v>
      </c>
      <c r="P49" s="5" t="s">
        <v>182</v>
      </c>
      <c r="Q49" s="5" t="s">
        <v>184</v>
      </c>
      <c r="R49" s="5">
        <f t="shared" si="1"/>
        <v>45</v>
      </c>
      <c r="S49" s="5" t="s">
        <v>1779</v>
      </c>
      <c r="T49" s="6" t="s">
        <v>1717</v>
      </c>
      <c r="U49" s="6" t="s">
        <v>1780</v>
      </c>
      <c r="V49" s="6">
        <v>3</v>
      </c>
      <c r="W49" s="6">
        <v>1</v>
      </c>
      <c r="X49" s="7">
        <v>804104</v>
      </c>
      <c r="Y49" s="8"/>
      <c r="Z49" s="6"/>
      <c r="AA49" s="7">
        <v>824104</v>
      </c>
      <c r="AB49" s="8"/>
      <c r="AC49" s="6"/>
      <c r="AD49" s="6">
        <v>844104</v>
      </c>
      <c r="AE49" s="5"/>
      <c r="AF49" s="5"/>
      <c r="AG49" s="5"/>
      <c r="AH49" s="5"/>
      <c r="AI49" s="5"/>
      <c r="AJ49" s="5"/>
    </row>
    <row r="50" spans="1:36" ht="12.75">
      <c r="A50" s="5">
        <f t="shared" si="0"/>
        <v>46</v>
      </c>
      <c r="B50" s="5" t="s">
        <v>1781</v>
      </c>
      <c r="C50" s="6" t="s">
        <v>1717</v>
      </c>
      <c r="D50" s="6" t="s">
        <v>1782</v>
      </c>
      <c r="E50" s="6">
        <v>3</v>
      </c>
      <c r="F50" s="6">
        <v>1</v>
      </c>
      <c r="G50" s="7">
        <v>804105</v>
      </c>
      <c r="H50" s="8"/>
      <c r="I50" s="6"/>
      <c r="J50" s="7">
        <v>824105</v>
      </c>
      <c r="K50" s="8"/>
      <c r="L50" s="6"/>
      <c r="M50" s="6">
        <v>844105</v>
      </c>
      <c r="N50" s="5"/>
      <c r="O50" s="5" t="s">
        <v>178</v>
      </c>
      <c r="P50" s="5" t="s">
        <v>182</v>
      </c>
      <c r="Q50" s="5" t="s">
        <v>184</v>
      </c>
      <c r="R50" s="5">
        <f t="shared" si="1"/>
        <v>46</v>
      </c>
      <c r="S50" s="5" t="s">
        <v>1781</v>
      </c>
      <c r="T50" s="6" t="s">
        <v>1717</v>
      </c>
      <c r="U50" s="6" t="s">
        <v>1782</v>
      </c>
      <c r="V50" s="6">
        <v>3</v>
      </c>
      <c r="W50" s="6">
        <v>1</v>
      </c>
      <c r="X50" s="7">
        <v>804105</v>
      </c>
      <c r="Y50" s="8"/>
      <c r="Z50" s="6"/>
      <c r="AA50" s="7">
        <v>824105</v>
      </c>
      <c r="AB50" s="8"/>
      <c r="AC50" s="6"/>
      <c r="AD50" s="6">
        <v>844105</v>
      </c>
      <c r="AE50" s="5"/>
      <c r="AF50" s="5"/>
      <c r="AG50" s="5"/>
      <c r="AH50" s="5"/>
      <c r="AI50" s="5"/>
      <c r="AJ50" s="5"/>
    </row>
    <row r="51" spans="1:36" ht="12.75">
      <c r="A51" s="5">
        <f t="shared" si="0"/>
        <v>47</v>
      </c>
      <c r="B51" s="5" t="s">
        <v>1783</v>
      </c>
      <c r="C51" s="6" t="s">
        <v>1717</v>
      </c>
      <c r="D51" s="6" t="s">
        <v>1784</v>
      </c>
      <c r="E51" s="6">
        <v>3</v>
      </c>
      <c r="F51" s="6">
        <v>2</v>
      </c>
      <c r="G51" s="7">
        <v>804106</v>
      </c>
      <c r="H51" s="8"/>
      <c r="I51" s="6"/>
      <c r="J51" s="7">
        <v>824106</v>
      </c>
      <c r="K51" s="8"/>
      <c r="L51" s="6"/>
      <c r="M51" s="6">
        <v>844106</v>
      </c>
      <c r="N51" s="5"/>
      <c r="O51" s="5" t="s">
        <v>178</v>
      </c>
      <c r="P51" s="5" t="s">
        <v>182</v>
      </c>
      <c r="Q51" s="5" t="s">
        <v>184</v>
      </c>
      <c r="R51" s="5">
        <f t="shared" si="1"/>
        <v>47</v>
      </c>
      <c r="S51" s="5" t="s">
        <v>1783</v>
      </c>
      <c r="T51" s="6" t="s">
        <v>1717</v>
      </c>
      <c r="U51" s="6" t="s">
        <v>1784</v>
      </c>
      <c r="V51" s="6">
        <v>3</v>
      </c>
      <c r="W51" s="6">
        <v>2</v>
      </c>
      <c r="X51" s="7">
        <v>804106</v>
      </c>
      <c r="Y51" s="8"/>
      <c r="Z51" s="6"/>
      <c r="AA51" s="7">
        <v>824106</v>
      </c>
      <c r="AB51" s="8"/>
      <c r="AC51" s="6"/>
      <c r="AD51" s="6">
        <v>844106</v>
      </c>
      <c r="AE51" s="5"/>
      <c r="AF51" s="5"/>
      <c r="AG51" s="5"/>
      <c r="AH51" s="5"/>
      <c r="AI51" s="5"/>
      <c r="AJ51" s="5"/>
    </row>
    <row r="52" spans="1:36" ht="12.75">
      <c r="A52" s="5">
        <f t="shared" si="0"/>
        <v>48</v>
      </c>
      <c r="B52" s="5" t="s">
        <v>1785</v>
      </c>
      <c r="C52" s="6" t="s">
        <v>1717</v>
      </c>
      <c r="D52" s="6" t="s">
        <v>1786</v>
      </c>
      <c r="E52" s="6">
        <v>2.7</v>
      </c>
      <c r="F52" s="6">
        <v>1</v>
      </c>
      <c r="G52" s="7">
        <v>804107</v>
      </c>
      <c r="H52" s="8"/>
      <c r="I52" s="6"/>
      <c r="J52" s="7">
        <v>824107</v>
      </c>
      <c r="K52" s="8"/>
      <c r="L52" s="6"/>
      <c r="M52" s="6">
        <v>844107</v>
      </c>
      <c r="N52" s="5"/>
      <c r="O52" s="5" t="s">
        <v>178</v>
      </c>
      <c r="P52" s="5" t="s">
        <v>182</v>
      </c>
      <c r="Q52" s="5" t="s">
        <v>184</v>
      </c>
      <c r="R52" s="5">
        <f t="shared" si="1"/>
        <v>48</v>
      </c>
      <c r="S52" s="5" t="s">
        <v>1785</v>
      </c>
      <c r="T52" s="6" t="s">
        <v>1717</v>
      </c>
      <c r="U52" s="6" t="s">
        <v>1786</v>
      </c>
      <c r="V52" s="6">
        <v>2.7</v>
      </c>
      <c r="W52" s="6">
        <v>1</v>
      </c>
      <c r="X52" s="7">
        <v>804107</v>
      </c>
      <c r="Y52" s="8"/>
      <c r="Z52" s="6"/>
      <c r="AA52" s="7">
        <v>824107</v>
      </c>
      <c r="AB52" s="8"/>
      <c r="AC52" s="6"/>
      <c r="AD52" s="6">
        <v>844107</v>
      </c>
      <c r="AE52" s="5"/>
      <c r="AF52" s="5"/>
      <c r="AG52" s="5"/>
      <c r="AH52" s="5"/>
      <c r="AI52" s="5"/>
      <c r="AJ52" s="5"/>
    </row>
    <row r="53" spans="1:36" ht="12.75">
      <c r="A53" s="5">
        <f t="shared" si="0"/>
        <v>49</v>
      </c>
      <c r="B53" s="5" t="s">
        <v>1787</v>
      </c>
      <c r="C53" s="6" t="s">
        <v>1717</v>
      </c>
      <c r="D53" s="6" t="s">
        <v>1788</v>
      </c>
      <c r="E53" s="6">
        <v>3</v>
      </c>
      <c r="F53" s="6">
        <v>1</v>
      </c>
      <c r="G53" s="7">
        <v>804108</v>
      </c>
      <c r="H53" s="8"/>
      <c r="I53" s="6"/>
      <c r="J53" s="7">
        <v>824108</v>
      </c>
      <c r="K53" s="8"/>
      <c r="L53" s="6"/>
      <c r="M53" s="6">
        <v>844108</v>
      </c>
      <c r="N53" s="5"/>
      <c r="O53" s="5" t="s">
        <v>178</v>
      </c>
      <c r="P53" s="5" t="s">
        <v>182</v>
      </c>
      <c r="Q53" s="5" t="s">
        <v>184</v>
      </c>
      <c r="R53" s="5">
        <f t="shared" si="1"/>
        <v>49</v>
      </c>
      <c r="S53" s="5" t="s">
        <v>1787</v>
      </c>
      <c r="T53" s="6" t="s">
        <v>1717</v>
      </c>
      <c r="U53" s="6" t="s">
        <v>1788</v>
      </c>
      <c r="V53" s="6">
        <v>3</v>
      </c>
      <c r="W53" s="6">
        <v>1</v>
      </c>
      <c r="X53" s="7">
        <v>804108</v>
      </c>
      <c r="Y53" s="8"/>
      <c r="Z53" s="6"/>
      <c r="AA53" s="7">
        <v>824108</v>
      </c>
      <c r="AB53" s="8"/>
      <c r="AC53" s="6"/>
      <c r="AD53" s="6">
        <v>844108</v>
      </c>
      <c r="AE53" s="5"/>
      <c r="AF53" s="5"/>
      <c r="AG53" s="5"/>
      <c r="AH53" s="5"/>
      <c r="AI53" s="5"/>
      <c r="AJ53" s="5"/>
    </row>
    <row r="54" spans="1:36" ht="12.75">
      <c r="A54" s="5">
        <f t="shared" si="0"/>
        <v>50</v>
      </c>
      <c r="B54" s="5" t="s">
        <v>1789</v>
      </c>
      <c r="C54" s="6" t="s">
        <v>1717</v>
      </c>
      <c r="D54" s="6" t="s">
        <v>1790</v>
      </c>
      <c r="E54" s="6">
        <v>2.7</v>
      </c>
      <c r="F54" s="6">
        <v>1</v>
      </c>
      <c r="G54" s="7">
        <v>804109</v>
      </c>
      <c r="H54" s="8"/>
      <c r="I54" s="6"/>
      <c r="J54" s="7">
        <v>824109</v>
      </c>
      <c r="K54" s="8"/>
      <c r="L54" s="6"/>
      <c r="M54" s="6">
        <v>844109</v>
      </c>
      <c r="N54" s="5"/>
      <c r="O54" s="5" t="s">
        <v>178</v>
      </c>
      <c r="P54" s="5" t="s">
        <v>182</v>
      </c>
      <c r="Q54" s="5" t="s">
        <v>184</v>
      </c>
      <c r="R54" s="5">
        <f t="shared" si="1"/>
        <v>50</v>
      </c>
      <c r="S54" s="5" t="s">
        <v>1789</v>
      </c>
      <c r="T54" s="6" t="s">
        <v>1717</v>
      </c>
      <c r="U54" s="6" t="s">
        <v>1790</v>
      </c>
      <c r="V54" s="6">
        <v>2.7</v>
      </c>
      <c r="W54" s="6">
        <v>1</v>
      </c>
      <c r="X54" s="7">
        <v>804109</v>
      </c>
      <c r="Y54" s="8"/>
      <c r="Z54" s="6"/>
      <c r="AA54" s="7">
        <v>824109</v>
      </c>
      <c r="AB54" s="8"/>
      <c r="AC54" s="6"/>
      <c r="AD54" s="6">
        <v>844109</v>
      </c>
      <c r="AE54" s="5"/>
      <c r="AF54" s="5"/>
      <c r="AG54" s="5"/>
      <c r="AH54" s="5"/>
      <c r="AI54" s="5"/>
      <c r="AJ54" s="5"/>
    </row>
    <row r="55" spans="1:36" ht="12.75">
      <c r="A55" s="5">
        <f t="shared" si="0"/>
        <v>51</v>
      </c>
      <c r="B55" s="5" t="s">
        <v>1791</v>
      </c>
      <c r="C55" s="6" t="s">
        <v>1717</v>
      </c>
      <c r="D55" s="6" t="s">
        <v>1792</v>
      </c>
      <c r="E55" s="6">
        <v>2.7</v>
      </c>
      <c r="F55" s="6">
        <v>1</v>
      </c>
      <c r="G55" s="7">
        <v>804110</v>
      </c>
      <c r="H55" s="8"/>
      <c r="I55" s="6"/>
      <c r="J55" s="7">
        <v>824110</v>
      </c>
      <c r="K55" s="8"/>
      <c r="L55" s="6"/>
      <c r="M55" s="6">
        <v>844110</v>
      </c>
      <c r="N55" s="5"/>
      <c r="O55" s="5" t="s">
        <v>178</v>
      </c>
      <c r="P55" s="5" t="s">
        <v>182</v>
      </c>
      <c r="Q55" s="5" t="s">
        <v>184</v>
      </c>
      <c r="R55" s="5">
        <f t="shared" si="1"/>
        <v>51</v>
      </c>
      <c r="S55" s="5" t="s">
        <v>1791</v>
      </c>
      <c r="T55" s="6" t="s">
        <v>1717</v>
      </c>
      <c r="U55" s="6" t="s">
        <v>1792</v>
      </c>
      <c r="V55" s="6">
        <v>2.7</v>
      </c>
      <c r="W55" s="6">
        <v>1</v>
      </c>
      <c r="X55" s="7">
        <v>804110</v>
      </c>
      <c r="Y55" s="8"/>
      <c r="Z55" s="6"/>
      <c r="AA55" s="7">
        <v>824110</v>
      </c>
      <c r="AB55" s="8"/>
      <c r="AC55" s="6"/>
      <c r="AD55" s="6">
        <v>844110</v>
      </c>
      <c r="AE55" s="5"/>
      <c r="AF55" s="5"/>
      <c r="AG55" s="5"/>
      <c r="AH55" s="5"/>
      <c r="AI55" s="5"/>
      <c r="AJ55" s="5"/>
    </row>
    <row r="56" spans="1:36" ht="12.75">
      <c r="A56" s="5">
        <f t="shared" si="0"/>
        <v>52</v>
      </c>
      <c r="B56" s="5"/>
      <c r="C56" s="6" t="s">
        <v>1685</v>
      </c>
      <c r="D56" s="6"/>
      <c r="E56" s="6"/>
      <c r="F56" s="6"/>
      <c r="G56" s="7"/>
      <c r="H56" s="8"/>
      <c r="I56" s="6"/>
      <c r="J56" s="7"/>
      <c r="K56" s="8"/>
      <c r="L56" s="6"/>
      <c r="M56" s="6"/>
      <c r="N56" s="5"/>
      <c r="O56" s="5" t="s">
        <v>178</v>
      </c>
      <c r="P56" s="5" t="s">
        <v>182</v>
      </c>
      <c r="Q56" s="5" t="s">
        <v>184</v>
      </c>
      <c r="R56" s="5">
        <f t="shared" si="1"/>
        <v>52</v>
      </c>
      <c r="S56" s="5"/>
      <c r="T56" s="6" t="s">
        <v>1685</v>
      </c>
      <c r="U56" s="6"/>
      <c r="V56" s="6"/>
      <c r="W56" s="6"/>
      <c r="X56" s="7"/>
      <c r="Y56" s="8"/>
      <c r="Z56" s="6"/>
      <c r="AA56" s="7"/>
      <c r="AB56" s="8"/>
      <c r="AC56" s="6"/>
      <c r="AD56" s="6"/>
      <c r="AE56" s="5"/>
      <c r="AF56" s="5"/>
      <c r="AG56" s="5"/>
      <c r="AH56" s="5"/>
      <c r="AI56" s="5"/>
      <c r="AJ56" s="5"/>
    </row>
    <row r="57" spans="1:36" ht="12.75">
      <c r="A57" s="5">
        <f t="shared" si="0"/>
        <v>53</v>
      </c>
      <c r="B57" s="5" t="s">
        <v>1793</v>
      </c>
      <c r="C57" s="6" t="s">
        <v>1808</v>
      </c>
      <c r="D57" s="6" t="s">
        <v>1794</v>
      </c>
      <c r="E57" s="6">
        <v>2.5</v>
      </c>
      <c r="F57" s="6">
        <v>1</v>
      </c>
      <c r="G57" s="7">
        <v>805101</v>
      </c>
      <c r="H57" s="8"/>
      <c r="I57" s="6"/>
      <c r="J57" s="7">
        <v>825101</v>
      </c>
      <c r="K57" s="8"/>
      <c r="L57" s="6"/>
      <c r="M57" s="6">
        <v>845101</v>
      </c>
      <c r="N57" s="5" t="s">
        <v>170</v>
      </c>
      <c r="O57" s="5" t="s">
        <v>178</v>
      </c>
      <c r="P57" s="5" t="s">
        <v>182</v>
      </c>
      <c r="Q57" s="5" t="s">
        <v>184</v>
      </c>
      <c r="R57" s="5">
        <f t="shared" si="1"/>
        <v>53</v>
      </c>
      <c r="S57" s="5" t="s">
        <v>1793</v>
      </c>
      <c r="T57" s="6" t="s">
        <v>1808</v>
      </c>
      <c r="U57" s="6" t="s">
        <v>1794</v>
      </c>
      <c r="V57" s="6">
        <v>2.5</v>
      </c>
      <c r="W57" s="6">
        <v>1</v>
      </c>
      <c r="X57" s="7">
        <v>805101</v>
      </c>
      <c r="Y57" s="8"/>
      <c r="Z57" s="6"/>
      <c r="AA57" s="7">
        <v>825101</v>
      </c>
      <c r="AB57" s="8"/>
      <c r="AC57" s="6"/>
      <c r="AD57" s="6">
        <v>845101</v>
      </c>
      <c r="AE57" s="5"/>
      <c r="AF57" s="5"/>
      <c r="AG57" s="5"/>
      <c r="AH57" s="5"/>
      <c r="AI57" s="5"/>
      <c r="AJ57" s="5"/>
    </row>
    <row r="58" spans="1:36" ht="12.75">
      <c r="A58" s="5">
        <f t="shared" si="0"/>
        <v>54</v>
      </c>
      <c r="B58" s="5" t="s">
        <v>1721</v>
      </c>
      <c r="C58" s="6" t="s">
        <v>1808</v>
      </c>
      <c r="D58" s="6" t="s">
        <v>1722</v>
      </c>
      <c r="E58" s="6">
        <v>2.5</v>
      </c>
      <c r="F58" s="6">
        <v>1</v>
      </c>
      <c r="G58" s="7">
        <v>805102</v>
      </c>
      <c r="H58" s="8"/>
      <c r="I58" s="6"/>
      <c r="J58" s="7">
        <v>825102</v>
      </c>
      <c r="K58" s="8"/>
      <c r="L58" s="6"/>
      <c r="M58" s="6">
        <v>845102</v>
      </c>
      <c r="N58" s="5" t="s">
        <v>170</v>
      </c>
      <c r="O58" s="5" t="s">
        <v>178</v>
      </c>
      <c r="P58" s="5" t="s">
        <v>182</v>
      </c>
      <c r="Q58" s="5" t="s">
        <v>184</v>
      </c>
      <c r="R58" s="5">
        <f t="shared" si="1"/>
        <v>54</v>
      </c>
      <c r="S58" s="5" t="s">
        <v>1721</v>
      </c>
      <c r="T58" s="6" t="s">
        <v>1808</v>
      </c>
      <c r="U58" s="6" t="s">
        <v>1722</v>
      </c>
      <c r="V58" s="6">
        <v>2.5</v>
      </c>
      <c r="W58" s="6">
        <v>1</v>
      </c>
      <c r="X58" s="7">
        <v>805102</v>
      </c>
      <c r="Y58" s="8"/>
      <c r="Z58" s="6"/>
      <c r="AA58" s="7">
        <v>825102</v>
      </c>
      <c r="AB58" s="8"/>
      <c r="AC58" s="6"/>
      <c r="AD58" s="6">
        <v>845102</v>
      </c>
      <c r="AE58" s="5"/>
      <c r="AF58" s="5"/>
      <c r="AG58" s="5"/>
      <c r="AH58" s="5"/>
      <c r="AI58" s="5"/>
      <c r="AJ58" s="5"/>
    </row>
    <row r="59" spans="1:36" ht="12.75">
      <c r="A59" s="5">
        <f t="shared" si="0"/>
        <v>55</v>
      </c>
      <c r="B59" s="5" t="s">
        <v>1718</v>
      </c>
      <c r="C59" s="6" t="s">
        <v>1808</v>
      </c>
      <c r="D59" s="6" t="s">
        <v>1796</v>
      </c>
      <c r="E59" s="6">
        <v>2.5</v>
      </c>
      <c r="F59" s="6">
        <v>1</v>
      </c>
      <c r="G59" s="7"/>
      <c r="H59" s="8">
        <v>805201</v>
      </c>
      <c r="I59" s="6"/>
      <c r="J59" s="7"/>
      <c r="K59" s="8">
        <v>825201</v>
      </c>
      <c r="L59" s="6"/>
      <c r="M59" s="9">
        <v>845201</v>
      </c>
      <c r="N59" s="5" t="s">
        <v>178</v>
      </c>
      <c r="O59" s="5" t="s">
        <v>178</v>
      </c>
      <c r="P59" s="5" t="s">
        <v>182</v>
      </c>
      <c r="Q59" s="5" t="s">
        <v>184</v>
      </c>
      <c r="R59" s="5">
        <f t="shared" si="1"/>
        <v>55</v>
      </c>
      <c r="S59" s="5" t="s">
        <v>1718</v>
      </c>
      <c r="T59" s="6" t="s">
        <v>1808</v>
      </c>
      <c r="U59" s="6" t="s">
        <v>1796</v>
      </c>
      <c r="V59" s="6">
        <v>2.5</v>
      </c>
      <c r="W59" s="6">
        <v>1</v>
      </c>
      <c r="X59" s="7"/>
      <c r="Y59" s="8">
        <v>805201</v>
      </c>
      <c r="Z59" s="6"/>
      <c r="AA59" s="7"/>
      <c r="AB59" s="8">
        <v>825201</v>
      </c>
      <c r="AC59" s="6"/>
      <c r="AD59" s="9">
        <v>845201</v>
      </c>
      <c r="AE59" s="5"/>
      <c r="AF59" s="5"/>
      <c r="AG59" s="5"/>
      <c r="AH59" s="5"/>
      <c r="AI59" s="5"/>
      <c r="AJ59" s="5"/>
    </row>
    <row r="60" spans="1:36" ht="12.75">
      <c r="A60" s="5">
        <f t="shared" si="0"/>
        <v>56</v>
      </c>
      <c r="B60" s="5" t="s">
        <v>1795</v>
      </c>
      <c r="C60" s="6" t="s">
        <v>1808</v>
      </c>
      <c r="D60" s="6" t="s">
        <v>1796</v>
      </c>
      <c r="E60" s="6">
        <v>2.5</v>
      </c>
      <c r="F60" s="6">
        <v>1</v>
      </c>
      <c r="G60" s="7"/>
      <c r="H60" s="8">
        <v>805202</v>
      </c>
      <c r="I60" s="6"/>
      <c r="J60" s="7"/>
      <c r="K60" s="8">
        <v>825202</v>
      </c>
      <c r="L60" s="6"/>
      <c r="M60" s="9">
        <v>845202</v>
      </c>
      <c r="N60" s="5" t="s">
        <v>178</v>
      </c>
      <c r="O60" s="5" t="s">
        <v>178</v>
      </c>
      <c r="P60" s="5" t="s">
        <v>182</v>
      </c>
      <c r="Q60" s="5" t="s">
        <v>184</v>
      </c>
      <c r="R60" s="5">
        <f t="shared" si="1"/>
        <v>56</v>
      </c>
      <c r="S60" s="5" t="s">
        <v>1795</v>
      </c>
      <c r="T60" s="6" t="s">
        <v>1808</v>
      </c>
      <c r="U60" s="6" t="s">
        <v>1796</v>
      </c>
      <c r="V60" s="6">
        <v>2.5</v>
      </c>
      <c r="W60" s="6">
        <v>1</v>
      </c>
      <c r="X60" s="7"/>
      <c r="Y60" s="8">
        <v>805202</v>
      </c>
      <c r="Z60" s="6"/>
      <c r="AA60" s="7"/>
      <c r="AB60" s="8">
        <v>825202</v>
      </c>
      <c r="AC60" s="6"/>
      <c r="AD60" s="9">
        <v>845202</v>
      </c>
      <c r="AE60" s="5"/>
      <c r="AF60" s="5"/>
      <c r="AG60" s="5"/>
      <c r="AH60" s="5"/>
      <c r="AI60" s="5"/>
      <c r="AJ60" s="5"/>
    </row>
    <row r="61" spans="1:36" ht="12.75">
      <c r="A61" s="5">
        <f t="shared" si="0"/>
        <v>57</v>
      </c>
      <c r="B61" s="5" t="s">
        <v>1797</v>
      </c>
      <c r="C61" s="6" t="s">
        <v>1808</v>
      </c>
      <c r="D61" s="6" t="s">
        <v>1720</v>
      </c>
      <c r="E61" s="6">
        <v>2.5</v>
      </c>
      <c r="F61" s="6">
        <v>1</v>
      </c>
      <c r="G61" s="7"/>
      <c r="H61" s="8">
        <v>805203</v>
      </c>
      <c r="I61" s="6"/>
      <c r="J61" s="7"/>
      <c r="K61" s="8">
        <v>825203</v>
      </c>
      <c r="L61" s="6"/>
      <c r="M61" s="9">
        <v>845203</v>
      </c>
      <c r="N61" s="5" t="s">
        <v>178</v>
      </c>
      <c r="O61" s="5" t="s">
        <v>178</v>
      </c>
      <c r="P61" s="5" t="s">
        <v>182</v>
      </c>
      <c r="Q61" s="5" t="s">
        <v>184</v>
      </c>
      <c r="R61" s="5">
        <f t="shared" si="1"/>
        <v>57</v>
      </c>
      <c r="S61" s="5" t="s">
        <v>1797</v>
      </c>
      <c r="T61" s="6" t="s">
        <v>1808</v>
      </c>
      <c r="U61" s="6" t="s">
        <v>1720</v>
      </c>
      <c r="V61" s="6">
        <v>2.5</v>
      </c>
      <c r="W61" s="6">
        <v>1</v>
      </c>
      <c r="X61" s="7"/>
      <c r="Y61" s="8">
        <v>805203</v>
      </c>
      <c r="Z61" s="6"/>
      <c r="AA61" s="7"/>
      <c r="AB61" s="8">
        <v>825203</v>
      </c>
      <c r="AC61" s="6"/>
      <c r="AD61" s="9">
        <v>845203</v>
      </c>
      <c r="AE61" s="5"/>
      <c r="AF61" s="5"/>
      <c r="AG61" s="5"/>
      <c r="AH61" s="5"/>
      <c r="AI61" s="5"/>
      <c r="AJ61" s="5"/>
    </row>
    <row r="62" spans="1:36" ht="12.75">
      <c r="A62" s="5">
        <f t="shared" si="0"/>
        <v>58</v>
      </c>
      <c r="B62" s="5" t="s">
        <v>1798</v>
      </c>
      <c r="C62" s="6" t="s">
        <v>1808</v>
      </c>
      <c r="D62" s="6" t="s">
        <v>1720</v>
      </c>
      <c r="E62" s="6">
        <v>2.5</v>
      </c>
      <c r="F62" s="6">
        <v>1</v>
      </c>
      <c r="G62" s="7"/>
      <c r="H62" s="8">
        <v>805204</v>
      </c>
      <c r="I62" s="6"/>
      <c r="J62" s="7"/>
      <c r="K62" s="8">
        <v>825204</v>
      </c>
      <c r="L62" s="6"/>
      <c r="M62" s="9">
        <v>845204</v>
      </c>
      <c r="N62" s="5" t="s">
        <v>178</v>
      </c>
      <c r="O62" s="5" t="s">
        <v>178</v>
      </c>
      <c r="P62" s="5" t="s">
        <v>182</v>
      </c>
      <c r="Q62" s="5" t="s">
        <v>184</v>
      </c>
      <c r="R62" s="5">
        <f t="shared" si="1"/>
        <v>58</v>
      </c>
      <c r="S62" s="5" t="s">
        <v>1798</v>
      </c>
      <c r="T62" s="6" t="s">
        <v>1808</v>
      </c>
      <c r="U62" s="6" t="s">
        <v>1720</v>
      </c>
      <c r="V62" s="6">
        <v>2.5</v>
      </c>
      <c r="W62" s="6">
        <v>1</v>
      </c>
      <c r="X62" s="7"/>
      <c r="Y62" s="8">
        <v>805204</v>
      </c>
      <c r="Z62" s="6"/>
      <c r="AA62" s="7"/>
      <c r="AB62" s="8">
        <v>825204</v>
      </c>
      <c r="AC62" s="6"/>
      <c r="AD62" s="9">
        <v>845204</v>
      </c>
      <c r="AE62" s="5"/>
      <c r="AF62" s="5"/>
      <c r="AG62" s="5"/>
      <c r="AH62" s="5"/>
      <c r="AI62" s="5"/>
      <c r="AJ62" s="5"/>
    </row>
    <row r="63" spans="1:36" ht="12.75">
      <c r="A63" s="5">
        <f t="shared" si="0"/>
        <v>59</v>
      </c>
      <c r="B63" s="5" t="s">
        <v>1799</v>
      </c>
      <c r="C63" s="6" t="s">
        <v>1808</v>
      </c>
      <c r="D63" s="6" t="s">
        <v>1796</v>
      </c>
      <c r="E63" s="6">
        <v>2.5</v>
      </c>
      <c r="F63" s="6">
        <v>1</v>
      </c>
      <c r="G63" s="7"/>
      <c r="H63" s="8">
        <v>805205</v>
      </c>
      <c r="I63" s="6"/>
      <c r="J63" s="7"/>
      <c r="K63" s="8">
        <v>825205</v>
      </c>
      <c r="L63" s="6"/>
      <c r="M63" s="9">
        <v>845205</v>
      </c>
      <c r="N63" s="5" t="s">
        <v>178</v>
      </c>
      <c r="O63" s="5" t="s">
        <v>178</v>
      </c>
      <c r="P63" s="5" t="s">
        <v>182</v>
      </c>
      <c r="Q63" s="5" t="s">
        <v>184</v>
      </c>
      <c r="R63" s="5">
        <f t="shared" si="1"/>
        <v>59</v>
      </c>
      <c r="S63" s="5" t="s">
        <v>1799</v>
      </c>
      <c r="T63" s="6" t="s">
        <v>1808</v>
      </c>
      <c r="U63" s="6" t="s">
        <v>1796</v>
      </c>
      <c r="V63" s="6">
        <v>2.5</v>
      </c>
      <c r="W63" s="6">
        <v>1</v>
      </c>
      <c r="X63" s="7"/>
      <c r="Y63" s="8">
        <v>805205</v>
      </c>
      <c r="Z63" s="6"/>
      <c r="AA63" s="7"/>
      <c r="AB63" s="8">
        <v>825205</v>
      </c>
      <c r="AC63" s="6"/>
      <c r="AD63" s="9">
        <v>845205</v>
      </c>
      <c r="AE63" s="5"/>
      <c r="AF63" s="5"/>
      <c r="AG63" s="5"/>
      <c r="AH63" s="5"/>
      <c r="AI63" s="5"/>
      <c r="AJ63" s="5"/>
    </row>
    <row r="64" spans="1:36" ht="12.75">
      <c r="A64" s="5">
        <f t="shared" si="0"/>
        <v>60</v>
      </c>
      <c r="B64" s="5" t="s">
        <v>1800</v>
      </c>
      <c r="C64" s="6" t="s">
        <v>1808</v>
      </c>
      <c r="D64" s="6" t="s">
        <v>1796</v>
      </c>
      <c r="E64" s="6">
        <v>2.5</v>
      </c>
      <c r="F64" s="6">
        <v>1</v>
      </c>
      <c r="G64" s="7"/>
      <c r="H64" s="8">
        <v>805206</v>
      </c>
      <c r="I64" s="6"/>
      <c r="J64" s="7"/>
      <c r="K64" s="8">
        <v>825206</v>
      </c>
      <c r="L64" s="6"/>
      <c r="M64" s="9">
        <v>845206</v>
      </c>
      <c r="N64" s="5" t="s">
        <v>178</v>
      </c>
      <c r="O64" s="5" t="s">
        <v>178</v>
      </c>
      <c r="P64" s="5" t="s">
        <v>182</v>
      </c>
      <c r="Q64" s="5" t="s">
        <v>184</v>
      </c>
      <c r="R64" s="5">
        <f t="shared" si="1"/>
        <v>60</v>
      </c>
      <c r="S64" s="5" t="s">
        <v>1800</v>
      </c>
      <c r="T64" s="6" t="s">
        <v>1808</v>
      </c>
      <c r="U64" s="6" t="s">
        <v>1796</v>
      </c>
      <c r="V64" s="6">
        <v>2.5</v>
      </c>
      <c r="W64" s="6">
        <v>1</v>
      </c>
      <c r="X64" s="7"/>
      <c r="Y64" s="8">
        <v>805206</v>
      </c>
      <c r="Z64" s="6"/>
      <c r="AA64" s="7"/>
      <c r="AB64" s="8">
        <v>825206</v>
      </c>
      <c r="AC64" s="6"/>
      <c r="AD64" s="9">
        <v>845206</v>
      </c>
      <c r="AE64" s="5"/>
      <c r="AF64" s="5"/>
      <c r="AG64" s="5"/>
      <c r="AH64" s="5"/>
      <c r="AI64" s="5"/>
      <c r="AJ64" s="5"/>
    </row>
    <row r="65" spans="1:36" ht="12.75">
      <c r="A65" s="5">
        <f t="shared" si="0"/>
        <v>61</v>
      </c>
      <c r="B65" s="5" t="s">
        <v>1801</v>
      </c>
      <c r="C65" s="6" t="s">
        <v>1808</v>
      </c>
      <c r="D65" s="6" t="s">
        <v>1720</v>
      </c>
      <c r="E65" s="6">
        <v>2.5</v>
      </c>
      <c r="F65" s="6">
        <v>1</v>
      </c>
      <c r="G65" s="7"/>
      <c r="H65" s="8">
        <v>805207</v>
      </c>
      <c r="I65" s="6"/>
      <c r="J65" s="7"/>
      <c r="K65" s="8">
        <v>825207</v>
      </c>
      <c r="L65" s="6"/>
      <c r="M65" s="9">
        <v>845207</v>
      </c>
      <c r="N65" s="5" t="s">
        <v>178</v>
      </c>
      <c r="O65" s="5" t="s">
        <v>178</v>
      </c>
      <c r="P65" s="5" t="s">
        <v>182</v>
      </c>
      <c r="Q65" s="5" t="s">
        <v>184</v>
      </c>
      <c r="R65" s="5">
        <f t="shared" si="1"/>
        <v>61</v>
      </c>
      <c r="S65" s="5" t="s">
        <v>1801</v>
      </c>
      <c r="T65" s="6" t="s">
        <v>1808</v>
      </c>
      <c r="U65" s="6" t="s">
        <v>1720</v>
      </c>
      <c r="V65" s="6">
        <v>2.5</v>
      </c>
      <c r="W65" s="6">
        <v>1</v>
      </c>
      <c r="X65" s="7"/>
      <c r="Y65" s="8">
        <v>805207</v>
      </c>
      <c r="Z65" s="6"/>
      <c r="AA65" s="7"/>
      <c r="AB65" s="8">
        <v>825207</v>
      </c>
      <c r="AC65" s="6"/>
      <c r="AD65" s="9">
        <v>845207</v>
      </c>
      <c r="AE65" s="5"/>
      <c r="AF65" s="5"/>
      <c r="AG65" s="5"/>
      <c r="AH65" s="5"/>
      <c r="AI65" s="5"/>
      <c r="AJ65" s="5"/>
    </row>
    <row r="66" spans="1:36" ht="12.75">
      <c r="A66" s="5">
        <f t="shared" si="0"/>
        <v>62</v>
      </c>
      <c r="B66" s="5" t="s">
        <v>1802</v>
      </c>
      <c r="C66" s="6" t="s">
        <v>1808</v>
      </c>
      <c r="D66" s="6" t="s">
        <v>1796</v>
      </c>
      <c r="E66" s="6">
        <v>2.5</v>
      </c>
      <c r="F66" s="6">
        <v>1</v>
      </c>
      <c r="G66" s="7"/>
      <c r="H66" s="8">
        <v>805209</v>
      </c>
      <c r="I66" s="6"/>
      <c r="J66" s="7"/>
      <c r="K66" s="8">
        <v>825209</v>
      </c>
      <c r="L66" s="6"/>
      <c r="M66" s="9">
        <v>845209</v>
      </c>
      <c r="N66" s="5" t="s">
        <v>178</v>
      </c>
      <c r="O66" s="5" t="s">
        <v>178</v>
      </c>
      <c r="P66" s="5" t="s">
        <v>182</v>
      </c>
      <c r="Q66" s="5" t="s">
        <v>184</v>
      </c>
      <c r="R66" s="5">
        <f t="shared" si="1"/>
        <v>62</v>
      </c>
      <c r="S66" s="5" t="s">
        <v>1802</v>
      </c>
      <c r="T66" s="6" t="s">
        <v>1808</v>
      </c>
      <c r="U66" s="6" t="s">
        <v>1796</v>
      </c>
      <c r="V66" s="6">
        <v>2.5</v>
      </c>
      <c r="W66" s="6">
        <v>1</v>
      </c>
      <c r="X66" s="7"/>
      <c r="Y66" s="8">
        <v>805209</v>
      </c>
      <c r="Z66" s="6"/>
      <c r="AA66" s="7"/>
      <c r="AB66" s="8">
        <v>825209</v>
      </c>
      <c r="AC66" s="6"/>
      <c r="AD66" s="9">
        <v>845209</v>
      </c>
      <c r="AE66" s="5"/>
      <c r="AF66" s="5"/>
      <c r="AG66" s="5"/>
      <c r="AH66" s="5"/>
      <c r="AI66" s="5"/>
      <c r="AJ66" s="5"/>
    </row>
    <row r="67" spans="1:36" ht="12.75">
      <c r="A67" s="5">
        <f t="shared" si="0"/>
        <v>63</v>
      </c>
      <c r="B67" s="5" t="s">
        <v>1803</v>
      </c>
      <c r="C67" s="6" t="s">
        <v>1808</v>
      </c>
      <c r="D67" s="6" t="s">
        <v>1804</v>
      </c>
      <c r="E67" s="6">
        <v>2.5</v>
      </c>
      <c r="F67" s="6">
        <v>1</v>
      </c>
      <c r="G67" s="7"/>
      <c r="H67" s="8">
        <v>805210</v>
      </c>
      <c r="I67" s="6"/>
      <c r="J67" s="7"/>
      <c r="K67" s="8">
        <v>825210</v>
      </c>
      <c r="L67" s="6"/>
      <c r="M67" s="9">
        <v>845210</v>
      </c>
      <c r="N67" s="5" t="s">
        <v>178</v>
      </c>
      <c r="O67" s="5" t="s">
        <v>178</v>
      </c>
      <c r="P67" s="5" t="s">
        <v>182</v>
      </c>
      <c r="Q67" s="5" t="s">
        <v>184</v>
      </c>
      <c r="R67" s="5">
        <f t="shared" si="1"/>
        <v>63</v>
      </c>
      <c r="S67" s="5" t="s">
        <v>1803</v>
      </c>
      <c r="T67" s="6" t="s">
        <v>1808</v>
      </c>
      <c r="U67" s="6" t="s">
        <v>1804</v>
      </c>
      <c r="V67" s="6">
        <v>2.5</v>
      </c>
      <c r="W67" s="6">
        <v>1</v>
      </c>
      <c r="X67" s="7"/>
      <c r="Y67" s="8">
        <v>805210</v>
      </c>
      <c r="Z67" s="6"/>
      <c r="AA67" s="7"/>
      <c r="AB67" s="8">
        <v>825210</v>
      </c>
      <c r="AC67" s="6"/>
      <c r="AD67" s="9">
        <v>845210</v>
      </c>
      <c r="AE67" s="5"/>
      <c r="AF67" s="5"/>
      <c r="AG67" s="5"/>
      <c r="AH67" s="5"/>
      <c r="AI67" s="5"/>
      <c r="AJ67" s="5"/>
    </row>
    <row r="68" spans="1:36" ht="12.75">
      <c r="A68" s="5">
        <f t="shared" si="0"/>
        <v>64</v>
      </c>
      <c r="B68" s="5" t="s">
        <v>1805</v>
      </c>
      <c r="C68" s="6" t="s">
        <v>1808</v>
      </c>
      <c r="D68" s="6" t="s">
        <v>1796</v>
      </c>
      <c r="E68" s="6">
        <v>2.5</v>
      </c>
      <c r="F68" s="6">
        <v>1</v>
      </c>
      <c r="G68" s="7"/>
      <c r="H68" s="8">
        <v>805211</v>
      </c>
      <c r="I68" s="6"/>
      <c r="J68" s="7"/>
      <c r="K68" s="8">
        <v>825211</v>
      </c>
      <c r="L68" s="6"/>
      <c r="M68" s="9">
        <v>845211</v>
      </c>
      <c r="N68" s="5" t="s">
        <v>178</v>
      </c>
      <c r="O68" s="5" t="s">
        <v>178</v>
      </c>
      <c r="P68" s="5" t="s">
        <v>182</v>
      </c>
      <c r="Q68" s="5" t="s">
        <v>184</v>
      </c>
      <c r="R68" s="5">
        <f t="shared" si="1"/>
        <v>64</v>
      </c>
      <c r="S68" s="5" t="s">
        <v>1805</v>
      </c>
      <c r="T68" s="6" t="s">
        <v>1808</v>
      </c>
      <c r="U68" s="6" t="s">
        <v>1796</v>
      </c>
      <c r="V68" s="6">
        <v>2.5</v>
      </c>
      <c r="W68" s="6">
        <v>1</v>
      </c>
      <c r="X68" s="7"/>
      <c r="Y68" s="8">
        <v>805211</v>
      </c>
      <c r="Z68" s="6"/>
      <c r="AA68" s="7"/>
      <c r="AB68" s="8">
        <v>825211</v>
      </c>
      <c r="AC68" s="6"/>
      <c r="AD68" s="9">
        <v>845211</v>
      </c>
      <c r="AE68" s="5"/>
      <c r="AF68" s="5"/>
      <c r="AG68" s="5"/>
      <c r="AH68" s="5"/>
      <c r="AI68" s="5"/>
      <c r="AJ68" s="5"/>
    </row>
    <row r="69" spans="1:36" ht="12.75">
      <c r="A69" s="5">
        <f t="shared" si="0"/>
        <v>65</v>
      </c>
      <c r="B69" s="5" t="s">
        <v>1806</v>
      </c>
      <c r="C69" s="6" t="s">
        <v>1808</v>
      </c>
      <c r="D69" s="6" t="s">
        <v>1796</v>
      </c>
      <c r="E69" s="6">
        <v>2.5</v>
      </c>
      <c r="F69" s="6">
        <v>1</v>
      </c>
      <c r="G69" s="7"/>
      <c r="H69" s="8">
        <v>805212</v>
      </c>
      <c r="I69" s="6"/>
      <c r="J69" s="7"/>
      <c r="K69" s="8">
        <v>825212</v>
      </c>
      <c r="L69" s="6"/>
      <c r="M69" s="9">
        <v>845212</v>
      </c>
      <c r="N69" s="5" t="s">
        <v>178</v>
      </c>
      <c r="O69" s="5" t="s">
        <v>178</v>
      </c>
      <c r="P69" s="5" t="s">
        <v>182</v>
      </c>
      <c r="Q69" s="5" t="s">
        <v>184</v>
      </c>
      <c r="R69" s="5">
        <f t="shared" si="1"/>
        <v>65</v>
      </c>
      <c r="S69" s="5" t="s">
        <v>1806</v>
      </c>
      <c r="T69" s="6" t="s">
        <v>1808</v>
      </c>
      <c r="U69" s="6" t="s">
        <v>1796</v>
      </c>
      <c r="V69" s="6">
        <v>2.5</v>
      </c>
      <c r="W69" s="6">
        <v>1</v>
      </c>
      <c r="X69" s="7"/>
      <c r="Y69" s="8">
        <v>805212</v>
      </c>
      <c r="Z69" s="6"/>
      <c r="AA69" s="7"/>
      <c r="AB69" s="8">
        <v>825212</v>
      </c>
      <c r="AC69" s="6"/>
      <c r="AD69" s="9">
        <v>845212</v>
      </c>
      <c r="AE69" s="5"/>
      <c r="AF69" s="5"/>
      <c r="AG69" s="5"/>
      <c r="AH69" s="5"/>
      <c r="AI69" s="5"/>
      <c r="AJ69" s="5"/>
    </row>
    <row r="70" spans="1:36" ht="12.75">
      <c r="A70" s="5">
        <f t="shared" si="0"/>
        <v>66</v>
      </c>
      <c r="B70" s="5" t="s">
        <v>1807</v>
      </c>
      <c r="C70" s="6" t="s">
        <v>1808</v>
      </c>
      <c r="D70" s="6" t="s">
        <v>1796</v>
      </c>
      <c r="E70" s="6">
        <v>2.5</v>
      </c>
      <c r="F70" s="6">
        <v>1</v>
      </c>
      <c r="G70" s="7"/>
      <c r="H70" s="8">
        <v>805213</v>
      </c>
      <c r="I70" s="6"/>
      <c r="J70" s="7"/>
      <c r="K70" s="8">
        <v>825213</v>
      </c>
      <c r="L70" s="6"/>
      <c r="M70" s="9">
        <v>845213</v>
      </c>
      <c r="N70" s="5" t="s">
        <v>178</v>
      </c>
      <c r="O70" s="5" t="s">
        <v>178</v>
      </c>
      <c r="P70" s="5" t="s">
        <v>182</v>
      </c>
      <c r="Q70" s="5" t="s">
        <v>184</v>
      </c>
      <c r="R70" s="5">
        <f t="shared" si="1"/>
        <v>66</v>
      </c>
      <c r="S70" s="5" t="s">
        <v>1807</v>
      </c>
      <c r="T70" s="6" t="s">
        <v>1808</v>
      </c>
      <c r="U70" s="6" t="s">
        <v>1796</v>
      </c>
      <c r="V70" s="6">
        <v>2.5</v>
      </c>
      <c r="W70" s="6">
        <v>1</v>
      </c>
      <c r="X70" s="7"/>
      <c r="Y70" s="8">
        <v>805213</v>
      </c>
      <c r="Z70" s="6"/>
      <c r="AA70" s="7"/>
      <c r="AB70" s="8">
        <v>825213</v>
      </c>
      <c r="AC70" s="6"/>
      <c r="AD70" s="9">
        <v>845213</v>
      </c>
      <c r="AE70" s="5"/>
      <c r="AF70" s="5"/>
      <c r="AG70" s="5"/>
      <c r="AH70" s="5"/>
      <c r="AI70" s="5"/>
      <c r="AJ70" s="5"/>
    </row>
    <row r="71" spans="1:36" ht="12.75">
      <c r="A71" s="5">
        <f aca="true" t="shared" si="2" ref="A71:A102">A70+1</f>
        <v>67</v>
      </c>
      <c r="B71" s="5" t="s">
        <v>1719</v>
      </c>
      <c r="C71" s="6" t="s">
        <v>1808</v>
      </c>
      <c r="D71" s="6" t="s">
        <v>1720</v>
      </c>
      <c r="E71" s="6">
        <v>2.5</v>
      </c>
      <c r="F71" s="6">
        <v>1</v>
      </c>
      <c r="G71" s="7"/>
      <c r="H71" s="8">
        <v>805214</v>
      </c>
      <c r="I71" s="6"/>
      <c r="J71" s="7"/>
      <c r="K71" s="8">
        <v>825214</v>
      </c>
      <c r="L71" s="6"/>
      <c r="M71" s="9">
        <v>845214</v>
      </c>
      <c r="N71" s="5" t="s">
        <v>178</v>
      </c>
      <c r="O71" s="5" t="s">
        <v>178</v>
      </c>
      <c r="P71" s="5" t="s">
        <v>182</v>
      </c>
      <c r="Q71" s="5" t="s">
        <v>184</v>
      </c>
      <c r="R71" s="5">
        <f aca="true" t="shared" si="3" ref="R71:R102">R70+1</f>
        <v>67</v>
      </c>
      <c r="S71" s="5" t="s">
        <v>1719</v>
      </c>
      <c r="T71" s="6" t="s">
        <v>1808</v>
      </c>
      <c r="U71" s="6" t="s">
        <v>1720</v>
      </c>
      <c r="V71" s="6">
        <v>2.5</v>
      </c>
      <c r="W71" s="6">
        <v>1</v>
      </c>
      <c r="X71" s="7"/>
      <c r="Y71" s="8">
        <v>805214</v>
      </c>
      <c r="Z71" s="6"/>
      <c r="AA71" s="7"/>
      <c r="AB71" s="8">
        <v>825214</v>
      </c>
      <c r="AC71" s="6"/>
      <c r="AD71" s="9">
        <v>845214</v>
      </c>
      <c r="AE71" s="5"/>
      <c r="AF71" s="5"/>
      <c r="AG71" s="5"/>
      <c r="AH71" s="5"/>
      <c r="AI71" s="5"/>
      <c r="AJ71" s="5"/>
    </row>
    <row r="72" spans="1:36" ht="12.75">
      <c r="A72" s="5">
        <f t="shared" si="2"/>
        <v>68</v>
      </c>
      <c r="B72" s="5" t="s">
        <v>1723</v>
      </c>
      <c r="C72" s="6" t="s">
        <v>1808</v>
      </c>
      <c r="D72" s="6" t="s">
        <v>1724</v>
      </c>
      <c r="E72" s="6">
        <v>2.5</v>
      </c>
      <c r="F72" s="6">
        <v>1</v>
      </c>
      <c r="G72" s="7">
        <v>805103</v>
      </c>
      <c r="H72" s="8"/>
      <c r="I72" s="6"/>
      <c r="J72" s="7">
        <v>825103</v>
      </c>
      <c r="K72" s="8"/>
      <c r="L72" s="6"/>
      <c r="M72" s="6">
        <v>845103</v>
      </c>
      <c r="N72" s="5" t="s">
        <v>170</v>
      </c>
      <c r="O72" s="5" t="s">
        <v>178</v>
      </c>
      <c r="P72" s="5" t="s">
        <v>182</v>
      </c>
      <c r="Q72" s="5" t="s">
        <v>184</v>
      </c>
      <c r="R72" s="5">
        <f t="shared" si="3"/>
        <v>68</v>
      </c>
      <c r="S72" s="5" t="s">
        <v>1723</v>
      </c>
      <c r="T72" s="6" t="s">
        <v>1808</v>
      </c>
      <c r="U72" s="6" t="s">
        <v>1724</v>
      </c>
      <c r="V72" s="6">
        <v>2.5</v>
      </c>
      <c r="W72" s="6">
        <v>1</v>
      </c>
      <c r="X72" s="7">
        <v>805103</v>
      </c>
      <c r="Y72" s="8"/>
      <c r="Z72" s="6"/>
      <c r="AA72" s="7">
        <v>825103</v>
      </c>
      <c r="AB72" s="8"/>
      <c r="AC72" s="6"/>
      <c r="AD72" s="6">
        <v>845103</v>
      </c>
      <c r="AE72" s="5"/>
      <c r="AF72" s="5"/>
      <c r="AG72" s="5"/>
      <c r="AH72" s="5"/>
      <c r="AI72" s="5"/>
      <c r="AJ72" s="5"/>
    </row>
    <row r="73" spans="1:36" ht="12.75">
      <c r="A73" s="5">
        <f t="shared" si="2"/>
        <v>69</v>
      </c>
      <c r="B73" s="5" t="s">
        <v>1727</v>
      </c>
      <c r="C73" s="6" t="s">
        <v>1808</v>
      </c>
      <c r="D73" s="6" t="s">
        <v>1728</v>
      </c>
      <c r="E73" s="6">
        <v>2.5</v>
      </c>
      <c r="F73" s="6">
        <v>1</v>
      </c>
      <c r="G73" s="7"/>
      <c r="H73" s="8">
        <v>805218</v>
      </c>
      <c r="I73" s="6"/>
      <c r="J73" s="7"/>
      <c r="K73" s="8">
        <v>825218</v>
      </c>
      <c r="L73" s="6"/>
      <c r="M73" s="6">
        <v>845218</v>
      </c>
      <c r="N73" s="5" t="s">
        <v>178</v>
      </c>
      <c r="O73" s="5" t="s">
        <v>178</v>
      </c>
      <c r="P73" s="5" t="s">
        <v>182</v>
      </c>
      <c r="Q73" s="5" t="s">
        <v>184</v>
      </c>
      <c r="R73" s="5">
        <f t="shared" si="3"/>
        <v>69</v>
      </c>
      <c r="S73" s="5" t="s">
        <v>1727</v>
      </c>
      <c r="T73" s="6" t="s">
        <v>1808</v>
      </c>
      <c r="U73" s="6" t="s">
        <v>1728</v>
      </c>
      <c r="V73" s="6">
        <v>2.5</v>
      </c>
      <c r="W73" s="6">
        <v>1</v>
      </c>
      <c r="X73" s="7"/>
      <c r="Y73" s="8">
        <v>805218</v>
      </c>
      <c r="Z73" s="6"/>
      <c r="AA73" s="7"/>
      <c r="AB73" s="8">
        <v>825218</v>
      </c>
      <c r="AC73" s="6"/>
      <c r="AD73" s="6">
        <v>845218</v>
      </c>
      <c r="AE73" s="5"/>
      <c r="AF73" s="5"/>
      <c r="AG73" s="5"/>
      <c r="AH73" s="5"/>
      <c r="AI73" s="5"/>
      <c r="AJ73" s="5"/>
    </row>
    <row r="74" spans="1:36" ht="12.75">
      <c r="A74" s="5">
        <f t="shared" si="2"/>
        <v>70</v>
      </c>
      <c r="B74" s="5" t="s">
        <v>1729</v>
      </c>
      <c r="C74" s="6" t="s">
        <v>1808</v>
      </c>
      <c r="D74" s="6" t="s">
        <v>1728</v>
      </c>
      <c r="E74" s="6">
        <v>2.5</v>
      </c>
      <c r="F74" s="6">
        <v>1</v>
      </c>
      <c r="G74" s="7"/>
      <c r="H74" s="8">
        <v>805219</v>
      </c>
      <c r="I74" s="6"/>
      <c r="J74" s="7"/>
      <c r="K74" s="8">
        <v>825219</v>
      </c>
      <c r="L74" s="6"/>
      <c r="M74" s="6">
        <v>845219</v>
      </c>
      <c r="N74" s="5" t="s">
        <v>178</v>
      </c>
      <c r="O74" s="5" t="s">
        <v>178</v>
      </c>
      <c r="P74" s="5" t="s">
        <v>182</v>
      </c>
      <c r="Q74" s="5" t="s">
        <v>184</v>
      </c>
      <c r="R74" s="5">
        <f t="shared" si="3"/>
        <v>70</v>
      </c>
      <c r="S74" s="5" t="s">
        <v>1729</v>
      </c>
      <c r="T74" s="6" t="s">
        <v>1808</v>
      </c>
      <c r="U74" s="6" t="s">
        <v>1728</v>
      </c>
      <c r="V74" s="6">
        <v>2.5</v>
      </c>
      <c r="W74" s="6">
        <v>1</v>
      </c>
      <c r="X74" s="7"/>
      <c r="Y74" s="8">
        <v>805219</v>
      </c>
      <c r="Z74" s="6"/>
      <c r="AA74" s="7"/>
      <c r="AB74" s="8">
        <v>825219</v>
      </c>
      <c r="AC74" s="6"/>
      <c r="AD74" s="6">
        <v>845219</v>
      </c>
      <c r="AE74" s="5"/>
      <c r="AF74" s="5"/>
      <c r="AG74" s="5"/>
      <c r="AH74" s="5"/>
      <c r="AI74" s="5"/>
      <c r="AJ74" s="5"/>
    </row>
    <row r="75" spans="1:36" ht="12.75">
      <c r="A75" s="5">
        <f t="shared" si="2"/>
        <v>71</v>
      </c>
      <c r="B75" s="5" t="s">
        <v>1730</v>
      </c>
      <c r="C75" s="6" t="s">
        <v>1808</v>
      </c>
      <c r="D75" s="6" t="s">
        <v>1731</v>
      </c>
      <c r="E75" s="6">
        <v>2.5</v>
      </c>
      <c r="F75" s="6">
        <v>1</v>
      </c>
      <c r="G75" s="7"/>
      <c r="H75" s="8">
        <v>805220</v>
      </c>
      <c r="I75" s="6"/>
      <c r="J75" s="7"/>
      <c r="K75" s="8">
        <v>825220</v>
      </c>
      <c r="L75" s="6"/>
      <c r="M75" s="6">
        <v>845220</v>
      </c>
      <c r="N75" s="5" t="s">
        <v>178</v>
      </c>
      <c r="O75" s="5" t="s">
        <v>178</v>
      </c>
      <c r="P75" s="5" t="s">
        <v>182</v>
      </c>
      <c r="Q75" s="5" t="s">
        <v>184</v>
      </c>
      <c r="R75" s="5">
        <f t="shared" si="3"/>
        <v>71</v>
      </c>
      <c r="S75" s="5" t="s">
        <v>1730</v>
      </c>
      <c r="T75" s="6" t="s">
        <v>1808</v>
      </c>
      <c r="U75" s="6" t="s">
        <v>1731</v>
      </c>
      <c r="V75" s="6">
        <v>2.5</v>
      </c>
      <c r="W75" s="6">
        <v>1</v>
      </c>
      <c r="X75" s="7"/>
      <c r="Y75" s="8">
        <v>805220</v>
      </c>
      <c r="Z75" s="6"/>
      <c r="AA75" s="7"/>
      <c r="AB75" s="8">
        <v>825220</v>
      </c>
      <c r="AC75" s="6"/>
      <c r="AD75" s="6">
        <v>845220</v>
      </c>
      <c r="AE75" s="5"/>
      <c r="AF75" s="5"/>
      <c r="AG75" s="5"/>
      <c r="AH75" s="5"/>
      <c r="AI75" s="5"/>
      <c r="AJ75" s="5"/>
    </row>
    <row r="76" spans="1:36" ht="12.75">
      <c r="A76" s="5">
        <f t="shared" si="2"/>
        <v>72</v>
      </c>
      <c r="B76" s="5" t="s">
        <v>1732</v>
      </c>
      <c r="C76" s="6" t="s">
        <v>1808</v>
      </c>
      <c r="D76" s="6" t="s">
        <v>1731</v>
      </c>
      <c r="E76" s="6">
        <v>2.5</v>
      </c>
      <c r="F76" s="6">
        <v>1</v>
      </c>
      <c r="G76" s="7"/>
      <c r="H76" s="8">
        <v>805221</v>
      </c>
      <c r="I76" s="6"/>
      <c r="J76" s="7"/>
      <c r="K76" s="8">
        <v>825221</v>
      </c>
      <c r="L76" s="6"/>
      <c r="M76" s="6">
        <v>845221</v>
      </c>
      <c r="N76" s="5" t="s">
        <v>178</v>
      </c>
      <c r="O76" s="5" t="s">
        <v>178</v>
      </c>
      <c r="P76" s="5" t="s">
        <v>182</v>
      </c>
      <c r="Q76" s="5" t="s">
        <v>184</v>
      </c>
      <c r="R76" s="5">
        <f t="shared" si="3"/>
        <v>72</v>
      </c>
      <c r="S76" s="5" t="s">
        <v>1732</v>
      </c>
      <c r="T76" s="6" t="s">
        <v>1808</v>
      </c>
      <c r="U76" s="6" t="s">
        <v>1731</v>
      </c>
      <c r="V76" s="6">
        <v>2.5</v>
      </c>
      <c r="W76" s="6">
        <v>1</v>
      </c>
      <c r="X76" s="7"/>
      <c r="Y76" s="8">
        <v>805221</v>
      </c>
      <c r="Z76" s="6"/>
      <c r="AA76" s="7"/>
      <c r="AB76" s="8">
        <v>825221</v>
      </c>
      <c r="AC76" s="6"/>
      <c r="AD76" s="6">
        <v>845221</v>
      </c>
      <c r="AE76" s="5"/>
      <c r="AF76" s="5"/>
      <c r="AG76" s="5"/>
      <c r="AH76" s="5"/>
      <c r="AI76" s="5"/>
      <c r="AJ76" s="5"/>
    </row>
    <row r="77" spans="1:36" ht="12.75">
      <c r="A77" s="5">
        <f t="shared" si="2"/>
        <v>73</v>
      </c>
      <c r="B77" s="5" t="s">
        <v>1733</v>
      </c>
      <c r="C77" s="6" t="s">
        <v>1808</v>
      </c>
      <c r="D77" s="6" t="s">
        <v>1731</v>
      </c>
      <c r="E77" s="6">
        <v>2.5</v>
      </c>
      <c r="F77" s="6">
        <v>1</v>
      </c>
      <c r="G77" s="7"/>
      <c r="H77" s="8">
        <v>805222</v>
      </c>
      <c r="I77" s="6"/>
      <c r="J77" s="7"/>
      <c r="K77" s="8">
        <v>825222</v>
      </c>
      <c r="L77" s="6"/>
      <c r="M77" s="6">
        <v>845222</v>
      </c>
      <c r="N77" s="5" t="s">
        <v>178</v>
      </c>
      <c r="O77" s="5" t="s">
        <v>178</v>
      </c>
      <c r="P77" s="5" t="s">
        <v>182</v>
      </c>
      <c r="Q77" s="5" t="s">
        <v>184</v>
      </c>
      <c r="R77" s="5">
        <f t="shared" si="3"/>
        <v>73</v>
      </c>
      <c r="S77" s="5" t="s">
        <v>1733</v>
      </c>
      <c r="T77" s="6" t="s">
        <v>1808</v>
      </c>
      <c r="U77" s="6" t="s">
        <v>1731</v>
      </c>
      <c r="V77" s="6">
        <v>2.5</v>
      </c>
      <c r="W77" s="6">
        <v>1</v>
      </c>
      <c r="X77" s="7"/>
      <c r="Y77" s="8">
        <v>805222</v>
      </c>
      <c r="Z77" s="6"/>
      <c r="AA77" s="7"/>
      <c r="AB77" s="8">
        <v>825222</v>
      </c>
      <c r="AC77" s="6"/>
      <c r="AD77" s="6">
        <v>845222</v>
      </c>
      <c r="AE77" s="5"/>
      <c r="AF77" s="5"/>
      <c r="AG77" s="5"/>
      <c r="AH77" s="5"/>
      <c r="AI77" s="5"/>
      <c r="AJ77" s="5"/>
    </row>
    <row r="78" spans="1:36" ht="12.75">
      <c r="A78" s="5">
        <f t="shared" si="2"/>
        <v>74</v>
      </c>
      <c r="B78" s="5" t="s">
        <v>1725</v>
      </c>
      <c r="C78" s="6" t="s">
        <v>1808</v>
      </c>
      <c r="D78" s="6" t="s">
        <v>1726</v>
      </c>
      <c r="E78" s="6">
        <v>2.5</v>
      </c>
      <c r="F78" s="6">
        <v>1</v>
      </c>
      <c r="G78" s="7"/>
      <c r="H78" s="8">
        <v>805223</v>
      </c>
      <c r="I78" s="6"/>
      <c r="J78" s="7"/>
      <c r="K78" s="8">
        <v>825223</v>
      </c>
      <c r="L78" s="6"/>
      <c r="M78" s="6">
        <v>845223</v>
      </c>
      <c r="N78" s="5" t="s">
        <v>178</v>
      </c>
      <c r="O78" s="5" t="s">
        <v>178</v>
      </c>
      <c r="P78" s="5" t="s">
        <v>182</v>
      </c>
      <c r="Q78" s="5" t="s">
        <v>184</v>
      </c>
      <c r="R78" s="5">
        <f t="shared" si="3"/>
        <v>74</v>
      </c>
      <c r="S78" s="5" t="s">
        <v>1725</v>
      </c>
      <c r="T78" s="6" t="s">
        <v>1808</v>
      </c>
      <c r="U78" s="6" t="s">
        <v>1726</v>
      </c>
      <c r="V78" s="6">
        <v>2.5</v>
      </c>
      <c r="W78" s="6">
        <v>1</v>
      </c>
      <c r="X78" s="7"/>
      <c r="Y78" s="8">
        <v>805223</v>
      </c>
      <c r="Z78" s="6"/>
      <c r="AA78" s="7"/>
      <c r="AB78" s="8">
        <v>825223</v>
      </c>
      <c r="AC78" s="6"/>
      <c r="AD78" s="6">
        <v>845223</v>
      </c>
      <c r="AE78" s="5"/>
      <c r="AF78" s="5"/>
      <c r="AG78" s="5"/>
      <c r="AH78" s="5"/>
      <c r="AI78" s="5"/>
      <c r="AJ78" s="5"/>
    </row>
    <row r="79" spans="1:36" ht="12.75">
      <c r="A79" s="5">
        <f t="shared" si="2"/>
        <v>75</v>
      </c>
      <c r="B79" s="5" t="s">
        <v>1734</v>
      </c>
      <c r="C79" s="6" t="s">
        <v>1808</v>
      </c>
      <c r="D79" s="6" t="s">
        <v>1735</v>
      </c>
      <c r="E79" s="6">
        <v>2.5</v>
      </c>
      <c r="F79" s="6">
        <v>1</v>
      </c>
      <c r="G79" s="7">
        <v>805104</v>
      </c>
      <c r="H79" s="8"/>
      <c r="I79" s="6"/>
      <c r="J79" s="7">
        <v>825104</v>
      </c>
      <c r="K79" s="8"/>
      <c r="L79" s="6"/>
      <c r="M79" s="6">
        <v>845104</v>
      </c>
      <c r="N79" s="5" t="s">
        <v>170</v>
      </c>
      <c r="O79" s="5" t="s">
        <v>178</v>
      </c>
      <c r="P79" s="5" t="s">
        <v>182</v>
      </c>
      <c r="Q79" s="5" t="s">
        <v>184</v>
      </c>
      <c r="R79" s="5">
        <f t="shared" si="3"/>
        <v>75</v>
      </c>
      <c r="S79" s="5" t="s">
        <v>1734</v>
      </c>
      <c r="T79" s="6" t="s">
        <v>1808</v>
      </c>
      <c r="U79" s="6" t="s">
        <v>1735</v>
      </c>
      <c r="V79" s="6">
        <v>2.5</v>
      </c>
      <c r="W79" s="6">
        <v>1</v>
      </c>
      <c r="X79" s="7">
        <v>805104</v>
      </c>
      <c r="Y79" s="8"/>
      <c r="Z79" s="6"/>
      <c r="AA79" s="7">
        <v>825104</v>
      </c>
      <c r="AB79" s="8"/>
      <c r="AC79" s="6"/>
      <c r="AD79" s="6">
        <v>845104</v>
      </c>
      <c r="AE79" s="5"/>
      <c r="AF79" s="5"/>
      <c r="AG79" s="5"/>
      <c r="AH79" s="5"/>
      <c r="AI79" s="5"/>
      <c r="AJ79" s="5"/>
    </row>
    <row r="80" spans="1:36" ht="12.75">
      <c r="A80" s="5">
        <f t="shared" si="2"/>
        <v>76</v>
      </c>
      <c r="B80" s="5" t="s">
        <v>1736</v>
      </c>
      <c r="C80" s="6" t="s">
        <v>1808</v>
      </c>
      <c r="D80" s="6" t="s">
        <v>1737</v>
      </c>
      <c r="E80" s="6">
        <v>2.5</v>
      </c>
      <c r="F80" s="6">
        <v>1</v>
      </c>
      <c r="G80" s="7"/>
      <c r="H80" s="8">
        <v>805225</v>
      </c>
      <c r="I80" s="6"/>
      <c r="J80" s="7"/>
      <c r="K80" s="8">
        <v>825225</v>
      </c>
      <c r="L80" s="6"/>
      <c r="M80" s="6">
        <v>845225</v>
      </c>
      <c r="N80" s="5" t="s">
        <v>178</v>
      </c>
      <c r="O80" s="5" t="s">
        <v>178</v>
      </c>
      <c r="P80" s="5" t="s">
        <v>182</v>
      </c>
      <c r="Q80" s="5" t="s">
        <v>184</v>
      </c>
      <c r="R80" s="5">
        <f t="shared" si="3"/>
        <v>76</v>
      </c>
      <c r="S80" s="5" t="s">
        <v>1736</v>
      </c>
      <c r="T80" s="6" t="s">
        <v>1808</v>
      </c>
      <c r="U80" s="6" t="s">
        <v>1737</v>
      </c>
      <c r="V80" s="6">
        <v>2.5</v>
      </c>
      <c r="W80" s="6">
        <v>1</v>
      </c>
      <c r="X80" s="7"/>
      <c r="Y80" s="8">
        <v>805225</v>
      </c>
      <c r="Z80" s="6"/>
      <c r="AA80" s="7"/>
      <c r="AB80" s="8">
        <v>825225</v>
      </c>
      <c r="AC80" s="6"/>
      <c r="AD80" s="6">
        <v>845225</v>
      </c>
      <c r="AE80" s="5"/>
      <c r="AF80" s="5"/>
      <c r="AG80" s="5"/>
      <c r="AH80" s="5"/>
      <c r="AI80" s="5"/>
      <c r="AJ80" s="5"/>
    </row>
    <row r="81" spans="1:36" ht="12.75">
      <c r="A81" s="5">
        <f t="shared" si="2"/>
        <v>77</v>
      </c>
      <c r="B81" s="5" t="s">
        <v>1738</v>
      </c>
      <c r="C81" s="6" t="s">
        <v>1808</v>
      </c>
      <c r="D81" s="6" t="s">
        <v>1739</v>
      </c>
      <c r="E81" s="6">
        <v>2.5</v>
      </c>
      <c r="F81" s="6">
        <v>1</v>
      </c>
      <c r="G81" s="7"/>
      <c r="H81" s="8">
        <v>805526</v>
      </c>
      <c r="I81" s="6"/>
      <c r="J81" s="7"/>
      <c r="K81" s="8">
        <v>825226</v>
      </c>
      <c r="L81" s="6"/>
      <c r="M81" s="6">
        <v>845226</v>
      </c>
      <c r="N81" s="5" t="s">
        <v>178</v>
      </c>
      <c r="O81" s="5" t="s">
        <v>178</v>
      </c>
      <c r="P81" s="5" t="s">
        <v>182</v>
      </c>
      <c r="Q81" s="5" t="s">
        <v>184</v>
      </c>
      <c r="R81" s="5">
        <f t="shared" si="3"/>
        <v>77</v>
      </c>
      <c r="S81" s="5" t="s">
        <v>1738</v>
      </c>
      <c r="T81" s="6" t="s">
        <v>1808</v>
      </c>
      <c r="U81" s="6" t="s">
        <v>1739</v>
      </c>
      <c r="V81" s="6">
        <v>2.5</v>
      </c>
      <c r="W81" s="6">
        <v>1</v>
      </c>
      <c r="X81" s="7"/>
      <c r="Y81" s="8">
        <v>805526</v>
      </c>
      <c r="Z81" s="6"/>
      <c r="AA81" s="7"/>
      <c r="AB81" s="8">
        <v>825226</v>
      </c>
      <c r="AC81" s="6"/>
      <c r="AD81" s="6">
        <v>845226</v>
      </c>
      <c r="AE81" s="5"/>
      <c r="AF81" s="5"/>
      <c r="AG81" s="5"/>
      <c r="AH81" s="5"/>
      <c r="AI81" s="5"/>
      <c r="AJ81" s="5"/>
    </row>
    <row r="82" spans="1:36" ht="12.75">
      <c r="A82" s="5">
        <f t="shared" si="2"/>
        <v>78</v>
      </c>
      <c r="B82" s="5" t="s">
        <v>1740</v>
      </c>
      <c r="C82" s="6" t="s">
        <v>1808</v>
      </c>
      <c r="D82" s="6" t="s">
        <v>1737</v>
      </c>
      <c r="E82" s="6">
        <v>2.5</v>
      </c>
      <c r="F82" s="6">
        <v>1</v>
      </c>
      <c r="G82" s="7"/>
      <c r="H82" s="8">
        <v>805227</v>
      </c>
      <c r="I82" s="6"/>
      <c r="J82" s="7"/>
      <c r="K82" s="8">
        <v>825227</v>
      </c>
      <c r="L82" s="6"/>
      <c r="M82" s="6">
        <v>845227</v>
      </c>
      <c r="N82" s="5" t="s">
        <v>178</v>
      </c>
      <c r="O82" s="5" t="s">
        <v>178</v>
      </c>
      <c r="P82" s="5" t="s">
        <v>182</v>
      </c>
      <c r="Q82" s="5" t="s">
        <v>184</v>
      </c>
      <c r="R82" s="5">
        <f t="shared" si="3"/>
        <v>78</v>
      </c>
      <c r="S82" s="5" t="s">
        <v>1740</v>
      </c>
      <c r="T82" s="6" t="s">
        <v>1808</v>
      </c>
      <c r="U82" s="6" t="s">
        <v>1737</v>
      </c>
      <c r="V82" s="6">
        <v>2.5</v>
      </c>
      <c r="W82" s="6">
        <v>1</v>
      </c>
      <c r="X82" s="7"/>
      <c r="Y82" s="8">
        <v>805227</v>
      </c>
      <c r="Z82" s="6"/>
      <c r="AA82" s="7"/>
      <c r="AB82" s="8">
        <v>825227</v>
      </c>
      <c r="AC82" s="6"/>
      <c r="AD82" s="6">
        <v>845227</v>
      </c>
      <c r="AE82" s="5"/>
      <c r="AF82" s="5"/>
      <c r="AG82" s="5"/>
      <c r="AH82" s="5"/>
      <c r="AI82" s="5"/>
      <c r="AJ82" s="5"/>
    </row>
    <row r="83" spans="1:36" ht="12.75">
      <c r="A83" s="5">
        <f t="shared" si="2"/>
        <v>79</v>
      </c>
      <c r="B83" s="5" t="s">
        <v>1741</v>
      </c>
      <c r="C83" s="6" t="s">
        <v>1808</v>
      </c>
      <c r="D83" s="6" t="s">
        <v>1742</v>
      </c>
      <c r="E83" s="6">
        <v>2.5</v>
      </c>
      <c r="F83" s="6">
        <v>1</v>
      </c>
      <c r="G83" s="7">
        <v>805105</v>
      </c>
      <c r="H83" s="8"/>
      <c r="I83" s="6"/>
      <c r="J83" s="7">
        <v>825105</v>
      </c>
      <c r="K83" s="8"/>
      <c r="L83" s="6"/>
      <c r="M83" s="6">
        <v>845105</v>
      </c>
      <c r="N83" s="5" t="s">
        <v>170</v>
      </c>
      <c r="O83" s="5" t="s">
        <v>178</v>
      </c>
      <c r="P83" s="5" t="s">
        <v>182</v>
      </c>
      <c r="Q83" s="5" t="s">
        <v>184</v>
      </c>
      <c r="R83" s="5">
        <f t="shared" si="3"/>
        <v>79</v>
      </c>
      <c r="S83" s="5" t="s">
        <v>1741</v>
      </c>
      <c r="T83" s="6" t="s">
        <v>1808</v>
      </c>
      <c r="U83" s="6" t="s">
        <v>1742</v>
      </c>
      <c r="V83" s="6">
        <v>2.5</v>
      </c>
      <c r="W83" s="6">
        <v>1</v>
      </c>
      <c r="X83" s="7">
        <v>805105</v>
      </c>
      <c r="Y83" s="8"/>
      <c r="Z83" s="6"/>
      <c r="AA83" s="7">
        <v>825105</v>
      </c>
      <c r="AB83" s="8"/>
      <c r="AC83" s="6"/>
      <c r="AD83" s="6">
        <v>845105</v>
      </c>
      <c r="AE83" s="5"/>
      <c r="AF83" s="5"/>
      <c r="AG83" s="5"/>
      <c r="AH83" s="5"/>
      <c r="AI83" s="5"/>
      <c r="AJ83" s="5"/>
    </row>
    <row r="84" spans="1:36" ht="12.75">
      <c r="A84" s="5">
        <f t="shared" si="2"/>
        <v>80</v>
      </c>
      <c r="B84" s="5" t="s">
        <v>1743</v>
      </c>
      <c r="C84" s="6" t="s">
        <v>1808</v>
      </c>
      <c r="D84" s="6" t="s">
        <v>1744</v>
      </c>
      <c r="E84" s="6">
        <v>2.5</v>
      </c>
      <c r="F84" s="6">
        <v>1</v>
      </c>
      <c r="G84" s="7"/>
      <c r="H84" s="8">
        <v>805231</v>
      </c>
      <c r="I84" s="6"/>
      <c r="J84" s="7"/>
      <c r="K84" s="8">
        <v>825231</v>
      </c>
      <c r="L84" s="6"/>
      <c r="M84" s="6">
        <v>845231</v>
      </c>
      <c r="N84" s="5" t="s">
        <v>178</v>
      </c>
      <c r="O84" s="5" t="s">
        <v>178</v>
      </c>
      <c r="P84" s="5" t="s">
        <v>182</v>
      </c>
      <c r="Q84" s="5" t="s">
        <v>184</v>
      </c>
      <c r="R84" s="5">
        <f t="shared" si="3"/>
        <v>80</v>
      </c>
      <c r="S84" s="5" t="s">
        <v>1743</v>
      </c>
      <c r="T84" s="6" t="s">
        <v>1808</v>
      </c>
      <c r="U84" s="6" t="s">
        <v>1744</v>
      </c>
      <c r="V84" s="6">
        <v>2.5</v>
      </c>
      <c r="W84" s="6">
        <v>1</v>
      </c>
      <c r="X84" s="7"/>
      <c r="Y84" s="8">
        <v>805231</v>
      </c>
      <c r="Z84" s="6"/>
      <c r="AA84" s="7"/>
      <c r="AB84" s="8">
        <v>825231</v>
      </c>
      <c r="AC84" s="6"/>
      <c r="AD84" s="6">
        <v>845231</v>
      </c>
      <c r="AE84" s="5"/>
      <c r="AF84" s="5"/>
      <c r="AG84" s="5"/>
      <c r="AH84" s="5"/>
      <c r="AI84" s="5"/>
      <c r="AJ84" s="5"/>
    </row>
    <row r="85" spans="1:36" ht="12.75">
      <c r="A85" s="5">
        <f t="shared" si="2"/>
        <v>81</v>
      </c>
      <c r="B85" s="5" t="s">
        <v>1745</v>
      </c>
      <c r="C85" s="6" t="s">
        <v>1808</v>
      </c>
      <c r="D85" s="6" t="s">
        <v>1746</v>
      </c>
      <c r="E85" s="6">
        <v>2.5</v>
      </c>
      <c r="F85" s="6">
        <v>1</v>
      </c>
      <c r="G85" s="7"/>
      <c r="H85" s="8">
        <v>805232</v>
      </c>
      <c r="I85" s="6"/>
      <c r="J85" s="7"/>
      <c r="K85" s="8">
        <v>825232</v>
      </c>
      <c r="L85" s="6"/>
      <c r="M85" s="6">
        <v>845232</v>
      </c>
      <c r="N85" s="5" t="s">
        <v>178</v>
      </c>
      <c r="O85" s="5" t="s">
        <v>178</v>
      </c>
      <c r="P85" s="5" t="s">
        <v>182</v>
      </c>
      <c r="Q85" s="5" t="s">
        <v>184</v>
      </c>
      <c r="R85" s="5">
        <f t="shared" si="3"/>
        <v>81</v>
      </c>
      <c r="S85" s="5" t="s">
        <v>1745</v>
      </c>
      <c r="T85" s="6" t="s">
        <v>1808</v>
      </c>
      <c r="U85" s="6" t="s">
        <v>1746</v>
      </c>
      <c r="V85" s="6">
        <v>2.5</v>
      </c>
      <c r="W85" s="6">
        <v>1</v>
      </c>
      <c r="X85" s="7"/>
      <c r="Y85" s="8">
        <v>805232</v>
      </c>
      <c r="Z85" s="6"/>
      <c r="AA85" s="7"/>
      <c r="AB85" s="8">
        <v>825232</v>
      </c>
      <c r="AC85" s="6"/>
      <c r="AD85" s="6">
        <v>845232</v>
      </c>
      <c r="AE85" s="5"/>
      <c r="AF85" s="5"/>
      <c r="AG85" s="5"/>
      <c r="AH85" s="5"/>
      <c r="AI85" s="5"/>
      <c r="AJ85" s="5"/>
    </row>
    <row r="86" spans="1:36" ht="12.75">
      <c r="A86" s="5">
        <f t="shared" si="2"/>
        <v>82</v>
      </c>
      <c r="B86" s="5" t="s">
        <v>1747</v>
      </c>
      <c r="C86" s="6" t="s">
        <v>1808</v>
      </c>
      <c r="D86" s="6" t="s">
        <v>1748</v>
      </c>
      <c r="E86" s="6">
        <v>2.5</v>
      </c>
      <c r="F86" s="6">
        <v>1</v>
      </c>
      <c r="G86" s="7"/>
      <c r="H86" s="8">
        <v>805233</v>
      </c>
      <c r="I86" s="6"/>
      <c r="J86" s="7"/>
      <c r="K86" s="8">
        <v>825233</v>
      </c>
      <c r="L86" s="6"/>
      <c r="M86" s="6">
        <v>845233</v>
      </c>
      <c r="N86" s="5" t="s">
        <v>178</v>
      </c>
      <c r="O86" s="5" t="s">
        <v>178</v>
      </c>
      <c r="P86" s="5" t="s">
        <v>182</v>
      </c>
      <c r="Q86" s="5" t="s">
        <v>184</v>
      </c>
      <c r="R86" s="5">
        <f t="shared" si="3"/>
        <v>82</v>
      </c>
      <c r="S86" s="5" t="s">
        <v>1747</v>
      </c>
      <c r="T86" s="6" t="s">
        <v>1808</v>
      </c>
      <c r="U86" s="6" t="s">
        <v>1748</v>
      </c>
      <c r="V86" s="6">
        <v>2.5</v>
      </c>
      <c r="W86" s="6">
        <v>1</v>
      </c>
      <c r="X86" s="7"/>
      <c r="Y86" s="8">
        <v>805233</v>
      </c>
      <c r="Z86" s="6"/>
      <c r="AA86" s="7"/>
      <c r="AB86" s="8">
        <v>825233</v>
      </c>
      <c r="AC86" s="6"/>
      <c r="AD86" s="6">
        <v>845233</v>
      </c>
      <c r="AE86" s="5"/>
      <c r="AF86" s="5"/>
      <c r="AG86" s="5"/>
      <c r="AH86" s="5"/>
      <c r="AI86" s="5"/>
      <c r="AJ86" s="5"/>
    </row>
    <row r="87" spans="1:36" ht="12.75">
      <c r="A87" s="5">
        <f t="shared" si="2"/>
        <v>83</v>
      </c>
      <c r="B87" s="5" t="s">
        <v>1749</v>
      </c>
      <c r="C87" s="6" t="s">
        <v>1808</v>
      </c>
      <c r="D87" s="6" t="s">
        <v>1750</v>
      </c>
      <c r="E87" s="6">
        <v>2.5</v>
      </c>
      <c r="F87" s="6">
        <v>1</v>
      </c>
      <c r="G87" s="7">
        <v>805106</v>
      </c>
      <c r="H87" s="8"/>
      <c r="I87" s="6"/>
      <c r="J87" s="7">
        <v>825106</v>
      </c>
      <c r="K87" s="8"/>
      <c r="L87" s="6"/>
      <c r="M87" s="6">
        <v>845106</v>
      </c>
      <c r="N87" s="5" t="s">
        <v>170</v>
      </c>
      <c r="O87" s="5" t="s">
        <v>178</v>
      </c>
      <c r="P87" s="5" t="s">
        <v>182</v>
      </c>
      <c r="Q87" s="5" t="s">
        <v>184</v>
      </c>
      <c r="R87" s="5">
        <f t="shared" si="3"/>
        <v>83</v>
      </c>
      <c r="S87" s="5" t="s">
        <v>1749</v>
      </c>
      <c r="T87" s="6" t="s">
        <v>1808</v>
      </c>
      <c r="U87" s="6" t="s">
        <v>1750</v>
      </c>
      <c r="V87" s="6">
        <v>2.5</v>
      </c>
      <c r="W87" s="6">
        <v>1</v>
      </c>
      <c r="X87" s="7">
        <v>805106</v>
      </c>
      <c r="Y87" s="8"/>
      <c r="Z87" s="6"/>
      <c r="AA87" s="7">
        <v>825106</v>
      </c>
      <c r="AB87" s="8"/>
      <c r="AC87" s="6"/>
      <c r="AD87" s="6">
        <v>845106</v>
      </c>
      <c r="AE87" s="5"/>
      <c r="AF87" s="5"/>
      <c r="AG87" s="5"/>
      <c r="AH87" s="5"/>
      <c r="AI87" s="5"/>
      <c r="AJ87" s="5"/>
    </row>
    <row r="88" spans="1:36" ht="12.75">
      <c r="A88" s="5">
        <f t="shared" si="2"/>
        <v>84</v>
      </c>
      <c r="B88" s="5" t="s">
        <v>1810</v>
      </c>
      <c r="C88" s="6" t="s">
        <v>1808</v>
      </c>
      <c r="D88" s="6" t="s">
        <v>1811</v>
      </c>
      <c r="E88" s="6">
        <v>2.5</v>
      </c>
      <c r="F88" s="6">
        <v>1</v>
      </c>
      <c r="G88" s="7">
        <v>805107</v>
      </c>
      <c r="H88" s="8"/>
      <c r="I88" s="6"/>
      <c r="J88" s="7">
        <v>825107</v>
      </c>
      <c r="K88" s="8"/>
      <c r="L88" s="6"/>
      <c r="M88" s="6">
        <v>845107</v>
      </c>
      <c r="N88" s="5" t="s">
        <v>170</v>
      </c>
      <c r="O88" s="5" t="s">
        <v>178</v>
      </c>
      <c r="P88" s="5" t="s">
        <v>182</v>
      </c>
      <c r="Q88" s="5" t="s">
        <v>184</v>
      </c>
      <c r="R88" s="5">
        <f t="shared" si="3"/>
        <v>84</v>
      </c>
      <c r="S88" s="5" t="s">
        <v>1810</v>
      </c>
      <c r="T88" s="6" t="s">
        <v>1808</v>
      </c>
      <c r="U88" s="6" t="s">
        <v>1811</v>
      </c>
      <c r="V88" s="6">
        <v>2.5</v>
      </c>
      <c r="W88" s="6">
        <v>1</v>
      </c>
      <c r="X88" s="7">
        <v>805107</v>
      </c>
      <c r="Y88" s="8"/>
      <c r="Z88" s="6"/>
      <c r="AA88" s="7">
        <v>825107</v>
      </c>
      <c r="AB88" s="8"/>
      <c r="AC88" s="6"/>
      <c r="AD88" s="6">
        <v>845107</v>
      </c>
      <c r="AE88" s="5"/>
      <c r="AF88" s="5"/>
      <c r="AG88" s="5"/>
      <c r="AH88" s="5"/>
      <c r="AI88" s="5"/>
      <c r="AJ88" s="5"/>
    </row>
    <row r="89" spans="1:36" ht="12.75">
      <c r="A89" s="5">
        <f t="shared" si="2"/>
        <v>85</v>
      </c>
      <c r="B89" s="5" t="s">
        <v>1812</v>
      </c>
      <c r="C89" s="6" t="s">
        <v>1808</v>
      </c>
      <c r="D89" s="6" t="s">
        <v>1813</v>
      </c>
      <c r="E89" s="6">
        <v>2.5</v>
      </c>
      <c r="F89" s="6">
        <v>1</v>
      </c>
      <c r="G89" s="7">
        <v>805108</v>
      </c>
      <c r="H89" s="8"/>
      <c r="I89" s="6"/>
      <c r="J89" s="7">
        <v>825108</v>
      </c>
      <c r="K89" s="8"/>
      <c r="L89" s="6"/>
      <c r="M89" s="6">
        <v>845108</v>
      </c>
      <c r="N89" s="5"/>
      <c r="O89" s="5" t="s">
        <v>178</v>
      </c>
      <c r="P89" s="5" t="s">
        <v>182</v>
      </c>
      <c r="Q89" s="5" t="s">
        <v>184</v>
      </c>
      <c r="R89" s="5">
        <f t="shared" si="3"/>
        <v>85</v>
      </c>
      <c r="S89" s="5" t="s">
        <v>1812</v>
      </c>
      <c r="T89" s="6" t="s">
        <v>1808</v>
      </c>
      <c r="U89" s="6" t="s">
        <v>1813</v>
      </c>
      <c r="V89" s="6">
        <v>2.5</v>
      </c>
      <c r="W89" s="6">
        <v>1</v>
      </c>
      <c r="X89" s="7">
        <v>805108</v>
      </c>
      <c r="Y89" s="8"/>
      <c r="Z89" s="6"/>
      <c r="AA89" s="7">
        <v>825108</v>
      </c>
      <c r="AB89" s="8"/>
      <c r="AC89" s="6"/>
      <c r="AD89" s="6">
        <v>845108</v>
      </c>
      <c r="AE89" s="5"/>
      <c r="AF89" s="5"/>
      <c r="AG89" s="5"/>
      <c r="AH89" s="5"/>
      <c r="AI89" s="5"/>
      <c r="AJ89" s="5"/>
    </row>
    <row r="90" spans="1:36" ht="12.75">
      <c r="A90" s="5">
        <f t="shared" si="2"/>
        <v>86</v>
      </c>
      <c r="B90" s="5" t="s">
        <v>1814</v>
      </c>
      <c r="C90" s="6" t="s">
        <v>1808</v>
      </c>
      <c r="D90" s="6" t="s">
        <v>1815</v>
      </c>
      <c r="E90" s="6">
        <v>2.5</v>
      </c>
      <c r="F90" s="6">
        <v>1</v>
      </c>
      <c r="G90" s="7">
        <v>805109</v>
      </c>
      <c r="H90" s="8"/>
      <c r="I90" s="6"/>
      <c r="J90" s="7">
        <v>825109</v>
      </c>
      <c r="K90" s="8"/>
      <c r="L90" s="6"/>
      <c r="M90" s="6">
        <v>845109</v>
      </c>
      <c r="N90" s="5"/>
      <c r="O90" s="5" t="s">
        <v>178</v>
      </c>
      <c r="P90" s="5" t="s">
        <v>182</v>
      </c>
      <c r="Q90" s="5" t="s">
        <v>184</v>
      </c>
      <c r="R90" s="5">
        <f t="shared" si="3"/>
        <v>86</v>
      </c>
      <c r="S90" s="5" t="s">
        <v>1814</v>
      </c>
      <c r="T90" s="6" t="s">
        <v>1808</v>
      </c>
      <c r="U90" s="6" t="s">
        <v>1815</v>
      </c>
      <c r="V90" s="6">
        <v>2.5</v>
      </c>
      <c r="W90" s="6">
        <v>1</v>
      </c>
      <c r="X90" s="7">
        <v>805109</v>
      </c>
      <c r="Y90" s="8"/>
      <c r="Z90" s="6"/>
      <c r="AA90" s="7">
        <v>825109</v>
      </c>
      <c r="AB90" s="8"/>
      <c r="AC90" s="6"/>
      <c r="AD90" s="6">
        <v>845109</v>
      </c>
      <c r="AE90" s="5"/>
      <c r="AF90" s="5"/>
      <c r="AG90" s="5"/>
      <c r="AH90" s="5"/>
      <c r="AI90" s="5"/>
      <c r="AJ90" s="5"/>
    </row>
    <row r="91" spans="1:36" ht="12.75">
      <c r="A91" s="5">
        <f t="shared" si="2"/>
        <v>87</v>
      </c>
      <c r="B91" s="5" t="s">
        <v>1816</v>
      </c>
      <c r="C91" s="6" t="s">
        <v>1808</v>
      </c>
      <c r="D91" s="6" t="s">
        <v>1817</v>
      </c>
      <c r="E91" s="6">
        <v>2.5</v>
      </c>
      <c r="F91" s="6">
        <v>1</v>
      </c>
      <c r="G91" s="7">
        <v>805110</v>
      </c>
      <c r="H91" s="8"/>
      <c r="I91" s="6"/>
      <c r="J91" s="7">
        <v>825110</v>
      </c>
      <c r="K91" s="8"/>
      <c r="L91" s="6"/>
      <c r="M91" s="6">
        <v>845110</v>
      </c>
      <c r="N91" s="5"/>
      <c r="O91" s="5" t="s">
        <v>178</v>
      </c>
      <c r="P91" s="5" t="s">
        <v>182</v>
      </c>
      <c r="Q91" s="5" t="s">
        <v>184</v>
      </c>
      <c r="R91" s="5">
        <f t="shared" si="3"/>
        <v>87</v>
      </c>
      <c r="S91" s="5" t="s">
        <v>1816</v>
      </c>
      <c r="T91" s="6" t="s">
        <v>1808</v>
      </c>
      <c r="U91" s="6" t="s">
        <v>1817</v>
      </c>
      <c r="V91" s="6">
        <v>2.5</v>
      </c>
      <c r="W91" s="6">
        <v>1</v>
      </c>
      <c r="X91" s="7">
        <v>805110</v>
      </c>
      <c r="Y91" s="8"/>
      <c r="Z91" s="6"/>
      <c r="AA91" s="7">
        <v>825110</v>
      </c>
      <c r="AB91" s="8"/>
      <c r="AC91" s="6"/>
      <c r="AD91" s="6">
        <v>845110</v>
      </c>
      <c r="AE91" s="5"/>
      <c r="AF91" s="5"/>
      <c r="AG91" s="5"/>
      <c r="AH91" s="5"/>
      <c r="AI91" s="5"/>
      <c r="AJ91" s="5"/>
    </row>
    <row r="92" spans="1:36" ht="12.75">
      <c r="A92" s="5">
        <f t="shared" si="2"/>
        <v>88</v>
      </c>
      <c r="B92" s="5" t="s">
        <v>1818</v>
      </c>
      <c r="C92" s="6" t="s">
        <v>1808</v>
      </c>
      <c r="D92" s="6" t="s">
        <v>1819</v>
      </c>
      <c r="E92" s="6">
        <v>2.5</v>
      </c>
      <c r="F92" s="6">
        <v>1</v>
      </c>
      <c r="G92" s="7">
        <v>805111</v>
      </c>
      <c r="H92" s="8"/>
      <c r="I92" s="6"/>
      <c r="J92" s="7">
        <v>825111</v>
      </c>
      <c r="K92" s="8"/>
      <c r="L92" s="6"/>
      <c r="M92" s="6">
        <v>845111</v>
      </c>
      <c r="N92" s="5" t="s">
        <v>170</v>
      </c>
      <c r="O92" s="5" t="s">
        <v>178</v>
      </c>
      <c r="P92" s="5" t="s">
        <v>182</v>
      </c>
      <c r="Q92" s="5" t="s">
        <v>184</v>
      </c>
      <c r="R92" s="5">
        <f t="shared" si="3"/>
        <v>88</v>
      </c>
      <c r="S92" s="5" t="s">
        <v>1818</v>
      </c>
      <c r="T92" s="6" t="s">
        <v>1808</v>
      </c>
      <c r="U92" s="6" t="s">
        <v>1819</v>
      </c>
      <c r="V92" s="6">
        <v>2.5</v>
      </c>
      <c r="W92" s="6">
        <v>1</v>
      </c>
      <c r="X92" s="7">
        <v>805111</v>
      </c>
      <c r="Y92" s="8"/>
      <c r="Z92" s="6"/>
      <c r="AA92" s="7">
        <v>825111</v>
      </c>
      <c r="AB92" s="8"/>
      <c r="AC92" s="6"/>
      <c r="AD92" s="6">
        <v>845111</v>
      </c>
      <c r="AE92" s="5"/>
      <c r="AF92" s="5"/>
      <c r="AG92" s="5"/>
      <c r="AH92" s="5"/>
      <c r="AI92" s="5"/>
      <c r="AJ92" s="5"/>
    </row>
    <row r="93" spans="1:36" ht="12.75">
      <c r="A93" s="5">
        <f t="shared" si="2"/>
        <v>89</v>
      </c>
      <c r="B93" s="5" t="s">
        <v>1820</v>
      </c>
      <c r="C93" s="6" t="s">
        <v>1808</v>
      </c>
      <c r="D93" s="6" t="s">
        <v>1821</v>
      </c>
      <c r="E93" s="6">
        <v>2.5</v>
      </c>
      <c r="F93" s="6">
        <v>1</v>
      </c>
      <c r="G93" s="7">
        <v>805112</v>
      </c>
      <c r="H93" s="8"/>
      <c r="I93" s="6"/>
      <c r="J93" s="7">
        <v>825112</v>
      </c>
      <c r="K93" s="8"/>
      <c r="L93" s="6"/>
      <c r="M93" s="6">
        <v>845112</v>
      </c>
      <c r="N93" s="5" t="s">
        <v>170</v>
      </c>
      <c r="O93" s="5" t="s">
        <v>178</v>
      </c>
      <c r="P93" s="5" t="s">
        <v>182</v>
      </c>
      <c r="Q93" s="5" t="s">
        <v>184</v>
      </c>
      <c r="R93" s="5">
        <f t="shared" si="3"/>
        <v>89</v>
      </c>
      <c r="S93" s="5" t="s">
        <v>1820</v>
      </c>
      <c r="T93" s="6" t="s">
        <v>1808</v>
      </c>
      <c r="U93" s="6" t="s">
        <v>1821</v>
      </c>
      <c r="V93" s="6">
        <v>2.5</v>
      </c>
      <c r="W93" s="6">
        <v>1</v>
      </c>
      <c r="X93" s="7">
        <v>805112</v>
      </c>
      <c r="Y93" s="8"/>
      <c r="Z93" s="6"/>
      <c r="AA93" s="7">
        <v>825112</v>
      </c>
      <c r="AB93" s="8"/>
      <c r="AC93" s="6"/>
      <c r="AD93" s="6">
        <v>845112</v>
      </c>
      <c r="AE93" s="5"/>
      <c r="AF93" s="5"/>
      <c r="AG93" s="5"/>
      <c r="AH93" s="5"/>
      <c r="AI93" s="5"/>
      <c r="AJ93" s="5"/>
    </row>
    <row r="94" spans="1:36" ht="12.75">
      <c r="A94" s="5">
        <f t="shared" si="2"/>
        <v>90</v>
      </c>
      <c r="B94" s="5" t="s">
        <v>1822</v>
      </c>
      <c r="C94" s="6" t="s">
        <v>1808</v>
      </c>
      <c r="D94" s="6" t="s">
        <v>1823</v>
      </c>
      <c r="E94" s="6">
        <v>2.7</v>
      </c>
      <c r="F94" s="6">
        <v>1</v>
      </c>
      <c r="G94" s="7">
        <v>805113</v>
      </c>
      <c r="H94" s="8"/>
      <c r="I94" s="6"/>
      <c r="J94" s="7">
        <v>825113</v>
      </c>
      <c r="K94" s="8"/>
      <c r="L94" s="6"/>
      <c r="M94" s="6">
        <v>845113</v>
      </c>
      <c r="N94" s="5" t="s">
        <v>170</v>
      </c>
      <c r="O94" s="5" t="s">
        <v>178</v>
      </c>
      <c r="P94" s="5" t="s">
        <v>182</v>
      </c>
      <c r="Q94" s="5" t="s">
        <v>184</v>
      </c>
      <c r="R94" s="5">
        <f t="shared" si="3"/>
        <v>90</v>
      </c>
      <c r="S94" s="5" t="s">
        <v>1822</v>
      </c>
      <c r="T94" s="6" t="s">
        <v>1808</v>
      </c>
      <c r="U94" s="6" t="s">
        <v>1823</v>
      </c>
      <c r="V94" s="6">
        <v>2.7</v>
      </c>
      <c r="W94" s="6">
        <v>1</v>
      </c>
      <c r="X94" s="7">
        <v>805113</v>
      </c>
      <c r="Y94" s="8"/>
      <c r="Z94" s="6"/>
      <c r="AA94" s="7">
        <v>825113</v>
      </c>
      <c r="AB94" s="8"/>
      <c r="AC94" s="6"/>
      <c r="AD94" s="6">
        <v>845113</v>
      </c>
      <c r="AE94" s="5"/>
      <c r="AF94" s="5"/>
      <c r="AG94" s="5"/>
      <c r="AH94" s="5"/>
      <c r="AI94" s="5"/>
      <c r="AJ94" s="5"/>
    </row>
    <row r="95" spans="1:36" ht="12.75">
      <c r="A95" s="5">
        <f t="shared" si="2"/>
        <v>91</v>
      </c>
      <c r="B95" s="5" t="s">
        <v>1824</v>
      </c>
      <c r="C95" s="6" t="s">
        <v>1808</v>
      </c>
      <c r="D95" s="6" t="s">
        <v>1825</v>
      </c>
      <c r="E95" s="6">
        <v>2.5</v>
      </c>
      <c r="F95" s="6">
        <v>1</v>
      </c>
      <c r="G95" s="7">
        <v>805114</v>
      </c>
      <c r="H95" s="8"/>
      <c r="I95" s="6"/>
      <c r="J95" s="7">
        <v>825114</v>
      </c>
      <c r="K95" s="8"/>
      <c r="L95" s="6"/>
      <c r="M95" s="6">
        <v>845114</v>
      </c>
      <c r="N95" s="5" t="s">
        <v>170</v>
      </c>
      <c r="O95" s="5" t="s">
        <v>178</v>
      </c>
      <c r="P95" s="5" t="s">
        <v>182</v>
      </c>
      <c r="Q95" s="5" t="s">
        <v>184</v>
      </c>
      <c r="R95" s="5">
        <f t="shared" si="3"/>
        <v>91</v>
      </c>
      <c r="S95" s="5" t="s">
        <v>1824</v>
      </c>
      <c r="T95" s="6" t="s">
        <v>1808</v>
      </c>
      <c r="U95" s="6" t="s">
        <v>1825</v>
      </c>
      <c r="V95" s="6">
        <v>2.5</v>
      </c>
      <c r="W95" s="6">
        <v>1</v>
      </c>
      <c r="X95" s="7">
        <v>805114</v>
      </c>
      <c r="Y95" s="8"/>
      <c r="Z95" s="6"/>
      <c r="AA95" s="7">
        <v>825114</v>
      </c>
      <c r="AB95" s="8"/>
      <c r="AC95" s="6"/>
      <c r="AD95" s="6">
        <v>845114</v>
      </c>
      <c r="AE95" s="5"/>
      <c r="AF95" s="5"/>
      <c r="AG95" s="5"/>
      <c r="AH95" s="5"/>
      <c r="AI95" s="5"/>
      <c r="AJ95" s="5"/>
    </row>
    <row r="96" spans="1:36" ht="12.75">
      <c r="A96" s="5">
        <f t="shared" si="2"/>
        <v>92</v>
      </c>
      <c r="B96" s="5" t="s">
        <v>1826</v>
      </c>
      <c r="C96" s="6" t="s">
        <v>1808</v>
      </c>
      <c r="D96" s="6" t="s">
        <v>1827</v>
      </c>
      <c r="E96" s="6">
        <v>2.7</v>
      </c>
      <c r="F96" s="6">
        <v>1</v>
      </c>
      <c r="G96" s="7">
        <v>805115</v>
      </c>
      <c r="H96" s="8"/>
      <c r="I96" s="6"/>
      <c r="J96" s="7">
        <v>825115</v>
      </c>
      <c r="K96" s="8"/>
      <c r="L96" s="6"/>
      <c r="M96" s="6">
        <v>845115</v>
      </c>
      <c r="N96" s="5"/>
      <c r="O96" s="5" t="s">
        <v>178</v>
      </c>
      <c r="P96" s="5" t="s">
        <v>182</v>
      </c>
      <c r="Q96" s="5" t="s">
        <v>184</v>
      </c>
      <c r="R96" s="5">
        <f t="shared" si="3"/>
        <v>92</v>
      </c>
      <c r="S96" s="5" t="s">
        <v>1826</v>
      </c>
      <c r="T96" s="6" t="s">
        <v>1808</v>
      </c>
      <c r="U96" s="6" t="s">
        <v>1827</v>
      </c>
      <c r="V96" s="6">
        <v>2.7</v>
      </c>
      <c r="W96" s="6">
        <v>1</v>
      </c>
      <c r="X96" s="7">
        <v>805115</v>
      </c>
      <c r="Y96" s="8"/>
      <c r="Z96" s="6"/>
      <c r="AA96" s="7">
        <v>825115</v>
      </c>
      <c r="AB96" s="8"/>
      <c r="AC96" s="6"/>
      <c r="AD96" s="6">
        <v>845115</v>
      </c>
      <c r="AE96" s="5"/>
      <c r="AF96" s="5"/>
      <c r="AG96" s="5"/>
      <c r="AH96" s="5"/>
      <c r="AI96" s="5"/>
      <c r="AJ96" s="5"/>
    </row>
    <row r="97" spans="1:36" ht="12.75">
      <c r="A97" s="5">
        <f t="shared" si="2"/>
        <v>93</v>
      </c>
      <c r="B97" s="5" t="s">
        <v>1828</v>
      </c>
      <c r="C97" s="6" t="s">
        <v>1808</v>
      </c>
      <c r="D97" s="6" t="s">
        <v>0</v>
      </c>
      <c r="E97" s="6">
        <v>2.7</v>
      </c>
      <c r="F97" s="6">
        <v>1</v>
      </c>
      <c r="G97" s="7">
        <v>805116</v>
      </c>
      <c r="H97" s="8"/>
      <c r="I97" s="6"/>
      <c r="J97" s="7">
        <v>825116</v>
      </c>
      <c r="K97" s="8"/>
      <c r="L97" s="6"/>
      <c r="M97" s="6">
        <v>845116</v>
      </c>
      <c r="N97" s="5"/>
      <c r="O97" s="5" t="s">
        <v>178</v>
      </c>
      <c r="P97" s="5" t="s">
        <v>182</v>
      </c>
      <c r="Q97" s="5" t="s">
        <v>184</v>
      </c>
      <c r="R97" s="5">
        <f t="shared" si="3"/>
        <v>93</v>
      </c>
      <c r="S97" s="5" t="s">
        <v>1828</v>
      </c>
      <c r="T97" s="6" t="s">
        <v>1808</v>
      </c>
      <c r="U97" s="6" t="s">
        <v>0</v>
      </c>
      <c r="V97" s="6">
        <v>2.7</v>
      </c>
      <c r="W97" s="6">
        <v>1</v>
      </c>
      <c r="X97" s="7">
        <v>805116</v>
      </c>
      <c r="Y97" s="8"/>
      <c r="Z97" s="6"/>
      <c r="AA97" s="7">
        <v>825116</v>
      </c>
      <c r="AB97" s="8"/>
      <c r="AC97" s="6"/>
      <c r="AD97" s="6">
        <v>845116</v>
      </c>
      <c r="AE97" s="5"/>
      <c r="AF97" s="5"/>
      <c r="AG97" s="5"/>
      <c r="AH97" s="5"/>
      <c r="AI97" s="5"/>
      <c r="AJ97" s="5"/>
    </row>
    <row r="98" spans="1:36" ht="12.75">
      <c r="A98" s="5">
        <f t="shared" si="2"/>
        <v>94</v>
      </c>
      <c r="B98" s="5" t="s">
        <v>1</v>
      </c>
      <c r="C98" s="6" t="s">
        <v>1808</v>
      </c>
      <c r="D98" s="6" t="s">
        <v>2</v>
      </c>
      <c r="E98" s="6">
        <v>2.5</v>
      </c>
      <c r="F98" s="6">
        <v>1</v>
      </c>
      <c r="G98" s="7">
        <v>805117</v>
      </c>
      <c r="H98" s="8"/>
      <c r="I98" s="6"/>
      <c r="J98" s="7">
        <v>825117</v>
      </c>
      <c r="K98" s="8"/>
      <c r="L98" s="6"/>
      <c r="M98" s="6">
        <v>845117</v>
      </c>
      <c r="N98" s="5"/>
      <c r="O98" s="5" t="s">
        <v>178</v>
      </c>
      <c r="P98" s="5" t="s">
        <v>182</v>
      </c>
      <c r="Q98" s="5" t="s">
        <v>184</v>
      </c>
      <c r="R98" s="5">
        <f t="shared" si="3"/>
        <v>94</v>
      </c>
      <c r="S98" s="5" t="s">
        <v>1</v>
      </c>
      <c r="T98" s="6" t="s">
        <v>1808</v>
      </c>
      <c r="U98" s="6" t="s">
        <v>2</v>
      </c>
      <c r="V98" s="6">
        <v>2.5</v>
      </c>
      <c r="W98" s="6">
        <v>1</v>
      </c>
      <c r="X98" s="7">
        <v>805117</v>
      </c>
      <c r="Y98" s="8"/>
      <c r="Z98" s="6"/>
      <c r="AA98" s="7">
        <v>825117</v>
      </c>
      <c r="AB98" s="8"/>
      <c r="AC98" s="6"/>
      <c r="AD98" s="6">
        <v>845117</v>
      </c>
      <c r="AE98" s="5"/>
      <c r="AF98" s="5"/>
      <c r="AG98" s="5"/>
      <c r="AH98" s="5"/>
      <c r="AI98" s="5"/>
      <c r="AJ98" s="5"/>
    </row>
    <row r="99" spans="1:36" ht="12.75">
      <c r="A99" s="5">
        <f t="shared" si="2"/>
        <v>95</v>
      </c>
      <c r="B99" s="5" t="s">
        <v>3</v>
      </c>
      <c r="C99" s="6" t="s">
        <v>1808</v>
      </c>
      <c r="D99" s="6" t="s">
        <v>4</v>
      </c>
      <c r="E99" s="6">
        <v>2.7</v>
      </c>
      <c r="F99" s="6">
        <v>1</v>
      </c>
      <c r="G99" s="7">
        <v>805118</v>
      </c>
      <c r="H99" s="8"/>
      <c r="I99" s="6"/>
      <c r="J99" s="7">
        <v>825118</v>
      </c>
      <c r="K99" s="8"/>
      <c r="L99" s="6"/>
      <c r="M99" s="6">
        <v>845118</v>
      </c>
      <c r="N99" s="5"/>
      <c r="O99" s="5" t="s">
        <v>178</v>
      </c>
      <c r="P99" s="5" t="s">
        <v>182</v>
      </c>
      <c r="Q99" s="5" t="s">
        <v>184</v>
      </c>
      <c r="R99" s="5">
        <f t="shared" si="3"/>
        <v>95</v>
      </c>
      <c r="S99" s="5" t="s">
        <v>3</v>
      </c>
      <c r="T99" s="6" t="s">
        <v>1808</v>
      </c>
      <c r="U99" s="6" t="s">
        <v>4</v>
      </c>
      <c r="V99" s="6">
        <v>2.7</v>
      </c>
      <c r="W99" s="6">
        <v>1</v>
      </c>
      <c r="X99" s="7">
        <v>805118</v>
      </c>
      <c r="Y99" s="8"/>
      <c r="Z99" s="6"/>
      <c r="AA99" s="7">
        <v>825118</v>
      </c>
      <c r="AB99" s="8"/>
      <c r="AC99" s="6"/>
      <c r="AD99" s="6">
        <v>845118</v>
      </c>
      <c r="AE99" s="5"/>
      <c r="AF99" s="5"/>
      <c r="AG99" s="5"/>
      <c r="AH99" s="5"/>
      <c r="AI99" s="5"/>
      <c r="AJ99" s="5"/>
    </row>
    <row r="100" spans="1:36" ht="12.75">
      <c r="A100" s="5">
        <f t="shared" si="2"/>
        <v>96</v>
      </c>
      <c r="B100" s="5" t="s">
        <v>5</v>
      </c>
      <c r="C100" s="6" t="s">
        <v>1808</v>
      </c>
      <c r="D100" s="6" t="s">
        <v>6</v>
      </c>
      <c r="E100" s="6">
        <v>2.7</v>
      </c>
      <c r="F100" s="6">
        <v>1</v>
      </c>
      <c r="G100" s="7">
        <v>805119</v>
      </c>
      <c r="H100" s="8"/>
      <c r="I100" s="6"/>
      <c r="J100" s="7">
        <v>825119</v>
      </c>
      <c r="K100" s="8"/>
      <c r="L100" s="6"/>
      <c r="M100" s="6">
        <v>845119</v>
      </c>
      <c r="N100" s="5"/>
      <c r="O100" s="5" t="s">
        <v>178</v>
      </c>
      <c r="P100" s="5" t="s">
        <v>182</v>
      </c>
      <c r="Q100" s="5" t="s">
        <v>184</v>
      </c>
      <c r="R100" s="5">
        <f t="shared" si="3"/>
        <v>96</v>
      </c>
      <c r="S100" s="5" t="s">
        <v>5</v>
      </c>
      <c r="T100" s="6" t="s">
        <v>1808</v>
      </c>
      <c r="U100" s="6" t="s">
        <v>6</v>
      </c>
      <c r="V100" s="6">
        <v>2.7</v>
      </c>
      <c r="W100" s="6">
        <v>1</v>
      </c>
      <c r="X100" s="7">
        <v>805119</v>
      </c>
      <c r="Y100" s="8"/>
      <c r="Z100" s="6"/>
      <c r="AA100" s="7">
        <v>825119</v>
      </c>
      <c r="AB100" s="8"/>
      <c r="AC100" s="6"/>
      <c r="AD100" s="6">
        <v>845119</v>
      </c>
      <c r="AE100" s="5"/>
      <c r="AF100" s="5"/>
      <c r="AG100" s="5"/>
      <c r="AH100" s="5"/>
      <c r="AI100" s="5"/>
      <c r="AJ100" s="5"/>
    </row>
    <row r="101" spans="1:36" ht="12.75">
      <c r="A101" s="5">
        <f t="shared" si="2"/>
        <v>97</v>
      </c>
      <c r="B101" s="5" t="s">
        <v>7</v>
      </c>
      <c r="C101" s="6" t="s">
        <v>1808</v>
      </c>
      <c r="D101" s="6" t="s">
        <v>8</v>
      </c>
      <c r="E101" s="6">
        <v>2.7</v>
      </c>
      <c r="F101" s="6">
        <v>1</v>
      </c>
      <c r="G101" s="7">
        <v>805120</v>
      </c>
      <c r="H101" s="8"/>
      <c r="I101" s="6"/>
      <c r="J101" s="7">
        <v>825120</v>
      </c>
      <c r="K101" s="8"/>
      <c r="L101" s="6"/>
      <c r="M101" s="6">
        <v>845120</v>
      </c>
      <c r="N101" s="5"/>
      <c r="O101" s="5" t="s">
        <v>178</v>
      </c>
      <c r="P101" s="5" t="s">
        <v>182</v>
      </c>
      <c r="Q101" s="5" t="s">
        <v>184</v>
      </c>
      <c r="R101" s="5">
        <f t="shared" si="3"/>
        <v>97</v>
      </c>
      <c r="S101" s="5" t="s">
        <v>7</v>
      </c>
      <c r="T101" s="6" t="s">
        <v>1808</v>
      </c>
      <c r="U101" s="6" t="s">
        <v>8</v>
      </c>
      <c r="V101" s="6">
        <v>2.7</v>
      </c>
      <c r="W101" s="6">
        <v>1</v>
      </c>
      <c r="X101" s="7">
        <v>805120</v>
      </c>
      <c r="Y101" s="8"/>
      <c r="Z101" s="6"/>
      <c r="AA101" s="7">
        <v>825120</v>
      </c>
      <c r="AB101" s="8"/>
      <c r="AC101" s="6"/>
      <c r="AD101" s="6">
        <v>845120</v>
      </c>
      <c r="AE101" s="5"/>
      <c r="AF101" s="5"/>
      <c r="AG101" s="5"/>
      <c r="AH101" s="5"/>
      <c r="AI101" s="5"/>
      <c r="AJ101" s="5"/>
    </row>
    <row r="102" spans="1:36" ht="12.75">
      <c r="A102" s="5">
        <f t="shared" si="2"/>
        <v>98</v>
      </c>
      <c r="B102" s="5" t="s">
        <v>9</v>
      </c>
      <c r="C102" s="6" t="s">
        <v>1808</v>
      </c>
      <c r="D102" s="6" t="s">
        <v>10</v>
      </c>
      <c r="E102" s="6">
        <v>2.5</v>
      </c>
      <c r="F102" s="6">
        <v>1</v>
      </c>
      <c r="G102" s="7">
        <v>805121</v>
      </c>
      <c r="H102" s="8"/>
      <c r="I102" s="6"/>
      <c r="J102" s="7">
        <v>825121</v>
      </c>
      <c r="K102" s="8"/>
      <c r="L102" s="6"/>
      <c r="M102" s="6">
        <v>845121</v>
      </c>
      <c r="N102" s="5"/>
      <c r="O102" s="5" t="s">
        <v>178</v>
      </c>
      <c r="P102" s="5" t="s">
        <v>182</v>
      </c>
      <c r="Q102" s="5" t="s">
        <v>184</v>
      </c>
      <c r="R102" s="5">
        <f t="shared" si="3"/>
        <v>98</v>
      </c>
      <c r="S102" s="5" t="s">
        <v>9</v>
      </c>
      <c r="T102" s="6" t="s">
        <v>1808</v>
      </c>
      <c r="U102" s="6" t="s">
        <v>10</v>
      </c>
      <c r="V102" s="6">
        <v>2.5</v>
      </c>
      <c r="W102" s="6">
        <v>1</v>
      </c>
      <c r="X102" s="7">
        <v>805121</v>
      </c>
      <c r="Y102" s="8"/>
      <c r="Z102" s="6"/>
      <c r="AA102" s="7">
        <v>825121</v>
      </c>
      <c r="AB102" s="8"/>
      <c r="AC102" s="6"/>
      <c r="AD102" s="6">
        <v>845121</v>
      </c>
      <c r="AE102" s="5"/>
      <c r="AF102" s="5"/>
      <c r="AG102" s="5"/>
      <c r="AH102" s="5"/>
      <c r="AI102" s="5"/>
      <c r="AJ102" s="5"/>
    </row>
    <row r="103" spans="1:36" ht="12.75">
      <c r="A103" s="5">
        <f>A102+1</f>
        <v>99</v>
      </c>
      <c r="B103" s="5" t="s">
        <v>11</v>
      </c>
      <c r="C103" s="6" t="s">
        <v>1808</v>
      </c>
      <c r="D103" s="6" t="s">
        <v>12</v>
      </c>
      <c r="E103" s="6">
        <v>2.5</v>
      </c>
      <c r="F103" s="6">
        <v>1</v>
      </c>
      <c r="G103" s="7">
        <v>805122</v>
      </c>
      <c r="H103" s="8"/>
      <c r="I103" s="6"/>
      <c r="J103" s="7">
        <v>825122</v>
      </c>
      <c r="K103" s="8"/>
      <c r="L103" s="6"/>
      <c r="M103" s="6">
        <v>845122</v>
      </c>
      <c r="N103" s="5"/>
      <c r="O103" s="5" t="s">
        <v>178</v>
      </c>
      <c r="P103" s="5" t="s">
        <v>182</v>
      </c>
      <c r="Q103" s="5" t="s">
        <v>184</v>
      </c>
      <c r="R103" s="5">
        <f>R102+1</f>
        <v>99</v>
      </c>
      <c r="S103" s="5" t="s">
        <v>11</v>
      </c>
      <c r="T103" s="6" t="s">
        <v>1808</v>
      </c>
      <c r="U103" s="6" t="s">
        <v>12</v>
      </c>
      <c r="V103" s="6">
        <v>2.5</v>
      </c>
      <c r="W103" s="6">
        <v>1</v>
      </c>
      <c r="X103" s="7">
        <v>805122</v>
      </c>
      <c r="Y103" s="8"/>
      <c r="Z103" s="6"/>
      <c r="AA103" s="7">
        <v>825122</v>
      </c>
      <c r="AB103" s="8"/>
      <c r="AC103" s="6"/>
      <c r="AD103" s="6">
        <v>845122</v>
      </c>
      <c r="AE103" s="5"/>
      <c r="AF103" s="5"/>
      <c r="AG103" s="5"/>
      <c r="AH103" s="5"/>
      <c r="AI103" s="5"/>
      <c r="AJ103" s="5"/>
    </row>
    <row r="104" spans="1:36" ht="12.75">
      <c r="A104" s="5">
        <f aca="true" t="shared" si="4" ref="A104:A167">A103+1</f>
        <v>100</v>
      </c>
      <c r="B104" s="5"/>
      <c r="C104" s="6" t="s">
        <v>1809</v>
      </c>
      <c r="D104" s="6"/>
      <c r="E104" s="6"/>
      <c r="F104" s="6"/>
      <c r="G104" s="7"/>
      <c r="H104" s="8"/>
      <c r="I104" s="6"/>
      <c r="J104" s="7"/>
      <c r="K104" s="8"/>
      <c r="L104" s="6"/>
      <c r="M104" s="6"/>
      <c r="N104" s="5"/>
      <c r="O104" s="5" t="s">
        <v>178</v>
      </c>
      <c r="P104" s="5" t="s">
        <v>182</v>
      </c>
      <c r="Q104" s="5" t="s">
        <v>184</v>
      </c>
      <c r="R104" s="5">
        <f aca="true" t="shared" si="5" ref="R104:R167">R103+1</f>
        <v>100</v>
      </c>
      <c r="S104" s="5"/>
      <c r="T104" s="6" t="s">
        <v>1809</v>
      </c>
      <c r="U104" s="6"/>
      <c r="V104" s="6"/>
      <c r="W104" s="6"/>
      <c r="X104" s="7"/>
      <c r="Y104" s="8"/>
      <c r="Z104" s="6"/>
      <c r="AA104" s="7"/>
      <c r="AB104" s="8"/>
      <c r="AC104" s="6"/>
      <c r="AD104" s="6"/>
      <c r="AE104" s="5"/>
      <c r="AF104" s="5"/>
      <c r="AG104" s="5"/>
      <c r="AH104" s="5"/>
      <c r="AI104" s="5"/>
      <c r="AJ104" s="5"/>
    </row>
    <row r="105" spans="1:36" ht="12.75">
      <c r="A105" s="5">
        <f t="shared" si="4"/>
        <v>101</v>
      </c>
      <c r="B105" s="5" t="s">
        <v>1608</v>
      </c>
      <c r="C105" s="6" t="s">
        <v>26</v>
      </c>
      <c r="D105" s="6" t="s">
        <v>1609</v>
      </c>
      <c r="E105" s="6">
        <v>2.7</v>
      </c>
      <c r="F105" s="6">
        <v>1</v>
      </c>
      <c r="G105" s="7">
        <v>806101</v>
      </c>
      <c r="H105" s="8"/>
      <c r="I105" s="6"/>
      <c r="J105" s="7">
        <v>826101</v>
      </c>
      <c r="K105" s="8"/>
      <c r="L105" s="6"/>
      <c r="M105" s="6">
        <v>846101</v>
      </c>
      <c r="N105" s="5" t="s">
        <v>170</v>
      </c>
      <c r="O105" s="5" t="s">
        <v>178</v>
      </c>
      <c r="P105" s="5" t="s">
        <v>182</v>
      </c>
      <c r="Q105" s="5" t="s">
        <v>184</v>
      </c>
      <c r="R105" s="5">
        <f t="shared" si="5"/>
        <v>101</v>
      </c>
      <c r="S105" s="5" t="s">
        <v>1608</v>
      </c>
      <c r="T105" s="6" t="s">
        <v>26</v>
      </c>
      <c r="U105" s="6" t="s">
        <v>1609</v>
      </c>
      <c r="V105" s="6">
        <v>2.7</v>
      </c>
      <c r="W105" s="6">
        <v>1</v>
      </c>
      <c r="X105" s="7">
        <v>806101</v>
      </c>
      <c r="Y105" s="8"/>
      <c r="Z105" s="6"/>
      <c r="AA105" s="7">
        <v>826101</v>
      </c>
      <c r="AB105" s="8"/>
      <c r="AC105" s="6"/>
      <c r="AD105" s="6">
        <v>846101</v>
      </c>
      <c r="AE105" s="5"/>
      <c r="AF105" s="5"/>
      <c r="AG105" s="5"/>
      <c r="AH105" s="5"/>
      <c r="AI105" s="5"/>
      <c r="AJ105" s="5"/>
    </row>
    <row r="106" spans="1:36" ht="12.75">
      <c r="A106" s="5">
        <f t="shared" si="4"/>
        <v>102</v>
      </c>
      <c r="B106" s="5" t="s">
        <v>1610</v>
      </c>
      <c r="C106" s="6" t="s">
        <v>26</v>
      </c>
      <c r="D106" s="6" t="s">
        <v>1611</v>
      </c>
      <c r="E106" s="6">
        <v>2.7</v>
      </c>
      <c r="F106" s="6">
        <v>1</v>
      </c>
      <c r="G106" s="7"/>
      <c r="H106" s="8">
        <v>806201</v>
      </c>
      <c r="I106" s="6"/>
      <c r="J106" s="7"/>
      <c r="K106" s="8">
        <v>826201</v>
      </c>
      <c r="L106" s="6"/>
      <c r="M106" s="6">
        <v>846201</v>
      </c>
      <c r="N106" s="5" t="s">
        <v>178</v>
      </c>
      <c r="O106" s="5" t="s">
        <v>178</v>
      </c>
      <c r="P106" s="5" t="s">
        <v>182</v>
      </c>
      <c r="Q106" s="5" t="s">
        <v>184</v>
      </c>
      <c r="R106" s="5">
        <f t="shared" si="5"/>
        <v>102</v>
      </c>
      <c r="S106" s="5" t="s">
        <v>1610</v>
      </c>
      <c r="T106" s="6" t="s">
        <v>26</v>
      </c>
      <c r="U106" s="6" t="s">
        <v>1611</v>
      </c>
      <c r="V106" s="6">
        <v>2.7</v>
      </c>
      <c r="W106" s="6">
        <v>1</v>
      </c>
      <c r="X106" s="7"/>
      <c r="Y106" s="8">
        <v>806201</v>
      </c>
      <c r="Z106" s="6"/>
      <c r="AA106" s="7"/>
      <c r="AB106" s="8">
        <v>826201</v>
      </c>
      <c r="AC106" s="6"/>
      <c r="AD106" s="6">
        <v>846201</v>
      </c>
      <c r="AE106" s="5"/>
      <c r="AF106" s="5"/>
      <c r="AG106" s="5"/>
      <c r="AH106" s="5"/>
      <c r="AI106" s="5"/>
      <c r="AJ106" s="5"/>
    </row>
    <row r="107" spans="1:36" ht="12.75">
      <c r="A107" s="5">
        <f t="shared" si="4"/>
        <v>103</v>
      </c>
      <c r="B107" s="5" t="s">
        <v>1630</v>
      </c>
      <c r="C107" s="6" t="s">
        <v>26</v>
      </c>
      <c r="D107" s="6" t="s">
        <v>1611</v>
      </c>
      <c r="E107" s="6">
        <v>2.7</v>
      </c>
      <c r="F107" s="6">
        <v>1</v>
      </c>
      <c r="G107" s="7"/>
      <c r="H107" s="8">
        <v>806202</v>
      </c>
      <c r="I107" s="6"/>
      <c r="J107" s="7"/>
      <c r="K107" s="8">
        <v>826202</v>
      </c>
      <c r="L107" s="6"/>
      <c r="M107" s="6">
        <v>846202</v>
      </c>
      <c r="N107" s="5" t="s">
        <v>178</v>
      </c>
      <c r="O107" s="5" t="s">
        <v>178</v>
      </c>
      <c r="P107" s="5" t="s">
        <v>182</v>
      </c>
      <c r="Q107" s="5" t="s">
        <v>184</v>
      </c>
      <c r="R107" s="5">
        <f t="shared" si="5"/>
        <v>103</v>
      </c>
      <c r="S107" s="5" t="s">
        <v>1630</v>
      </c>
      <c r="T107" s="6" t="s">
        <v>26</v>
      </c>
      <c r="U107" s="6" t="s">
        <v>1611</v>
      </c>
      <c r="V107" s="6">
        <v>2.7</v>
      </c>
      <c r="W107" s="6">
        <v>1</v>
      </c>
      <c r="X107" s="7"/>
      <c r="Y107" s="8">
        <v>806202</v>
      </c>
      <c r="Z107" s="6"/>
      <c r="AA107" s="7"/>
      <c r="AB107" s="8">
        <v>826202</v>
      </c>
      <c r="AC107" s="6"/>
      <c r="AD107" s="6">
        <v>846202</v>
      </c>
      <c r="AE107" s="5"/>
      <c r="AF107" s="5"/>
      <c r="AG107" s="5"/>
      <c r="AH107" s="5"/>
      <c r="AI107" s="5"/>
      <c r="AJ107" s="5"/>
    </row>
    <row r="108" spans="1:36" ht="12.75">
      <c r="A108" s="5">
        <f t="shared" si="4"/>
        <v>104</v>
      </c>
      <c r="B108" s="5" t="s">
        <v>1631</v>
      </c>
      <c r="C108" s="6" t="s">
        <v>26</v>
      </c>
      <c r="D108" s="6" t="s">
        <v>1611</v>
      </c>
      <c r="E108" s="6">
        <v>2.7</v>
      </c>
      <c r="F108" s="6">
        <v>1</v>
      </c>
      <c r="G108" s="7"/>
      <c r="H108" s="8">
        <v>806203</v>
      </c>
      <c r="I108" s="6"/>
      <c r="J108" s="7"/>
      <c r="K108" s="8">
        <v>826203</v>
      </c>
      <c r="L108" s="6"/>
      <c r="M108" s="6">
        <v>846203</v>
      </c>
      <c r="N108" s="5" t="s">
        <v>178</v>
      </c>
      <c r="O108" s="5" t="s">
        <v>178</v>
      </c>
      <c r="P108" s="5" t="s">
        <v>182</v>
      </c>
      <c r="Q108" s="5" t="s">
        <v>184</v>
      </c>
      <c r="R108" s="5">
        <f t="shared" si="5"/>
        <v>104</v>
      </c>
      <c r="S108" s="5" t="s">
        <v>1631</v>
      </c>
      <c r="T108" s="6" t="s">
        <v>26</v>
      </c>
      <c r="U108" s="6" t="s">
        <v>1611</v>
      </c>
      <c r="V108" s="6">
        <v>2.7</v>
      </c>
      <c r="W108" s="6">
        <v>1</v>
      </c>
      <c r="X108" s="7"/>
      <c r="Y108" s="8">
        <v>806203</v>
      </c>
      <c r="Z108" s="6"/>
      <c r="AA108" s="7"/>
      <c r="AB108" s="8">
        <v>826203</v>
      </c>
      <c r="AC108" s="6"/>
      <c r="AD108" s="6">
        <v>846203</v>
      </c>
      <c r="AE108" s="5"/>
      <c r="AF108" s="5"/>
      <c r="AG108" s="5"/>
      <c r="AH108" s="5"/>
      <c r="AI108" s="5"/>
      <c r="AJ108" s="5"/>
    </row>
    <row r="109" spans="1:36" ht="12.75">
      <c r="A109" s="5">
        <f t="shared" si="4"/>
        <v>105</v>
      </c>
      <c r="B109" s="5" t="s">
        <v>1632</v>
      </c>
      <c r="C109" s="6" t="s">
        <v>26</v>
      </c>
      <c r="D109" s="6" t="s">
        <v>1633</v>
      </c>
      <c r="E109" s="6">
        <v>2.7</v>
      </c>
      <c r="F109" s="6">
        <v>1</v>
      </c>
      <c r="G109" s="7"/>
      <c r="H109" s="8">
        <v>806204</v>
      </c>
      <c r="I109" s="6"/>
      <c r="J109" s="7"/>
      <c r="K109" s="8">
        <v>826204</v>
      </c>
      <c r="L109" s="6"/>
      <c r="M109" s="6">
        <v>846204</v>
      </c>
      <c r="N109" s="5" t="s">
        <v>178</v>
      </c>
      <c r="O109" s="5" t="s">
        <v>178</v>
      </c>
      <c r="P109" s="5" t="s">
        <v>182</v>
      </c>
      <c r="Q109" s="5" t="s">
        <v>184</v>
      </c>
      <c r="R109" s="5">
        <f t="shared" si="5"/>
        <v>105</v>
      </c>
      <c r="S109" s="5" t="s">
        <v>1632</v>
      </c>
      <c r="T109" s="6" t="s">
        <v>26</v>
      </c>
      <c r="U109" s="6" t="s">
        <v>1633</v>
      </c>
      <c r="V109" s="6">
        <v>2.7</v>
      </c>
      <c r="W109" s="6">
        <v>1</v>
      </c>
      <c r="X109" s="7"/>
      <c r="Y109" s="8">
        <v>806204</v>
      </c>
      <c r="Z109" s="6"/>
      <c r="AA109" s="7"/>
      <c r="AB109" s="8">
        <v>826204</v>
      </c>
      <c r="AC109" s="6"/>
      <c r="AD109" s="6">
        <v>846204</v>
      </c>
      <c r="AE109" s="5"/>
      <c r="AF109" s="5"/>
      <c r="AG109" s="5"/>
      <c r="AH109" s="5"/>
      <c r="AI109" s="5"/>
      <c r="AJ109" s="5"/>
    </row>
    <row r="110" spans="1:36" ht="12.75">
      <c r="A110" s="5">
        <f t="shared" si="4"/>
        <v>106</v>
      </c>
      <c r="B110" s="5" t="s">
        <v>1628</v>
      </c>
      <c r="C110" s="6" t="s">
        <v>26</v>
      </c>
      <c r="D110" s="6" t="s">
        <v>1629</v>
      </c>
      <c r="E110" s="6">
        <v>2.7</v>
      </c>
      <c r="F110" s="6">
        <v>1</v>
      </c>
      <c r="G110" s="7">
        <v>806205</v>
      </c>
      <c r="H110" s="8"/>
      <c r="I110" s="6"/>
      <c r="J110" s="7">
        <v>826205</v>
      </c>
      <c r="K110" s="8"/>
      <c r="L110" s="6"/>
      <c r="M110" s="6">
        <v>846205</v>
      </c>
      <c r="N110" s="5" t="s">
        <v>178</v>
      </c>
      <c r="O110" s="5" t="s">
        <v>178</v>
      </c>
      <c r="P110" s="5" t="s">
        <v>182</v>
      </c>
      <c r="Q110" s="5" t="s">
        <v>184</v>
      </c>
      <c r="R110" s="5">
        <f t="shared" si="5"/>
        <v>106</v>
      </c>
      <c r="S110" s="5" t="s">
        <v>1628</v>
      </c>
      <c r="T110" s="6" t="s">
        <v>26</v>
      </c>
      <c r="U110" s="6" t="s">
        <v>1629</v>
      </c>
      <c r="V110" s="6">
        <v>2.7</v>
      </c>
      <c r="W110" s="6">
        <v>1</v>
      </c>
      <c r="X110" s="7">
        <v>806205</v>
      </c>
      <c r="Y110" s="8"/>
      <c r="Z110" s="6"/>
      <c r="AA110" s="7">
        <v>826205</v>
      </c>
      <c r="AB110" s="8"/>
      <c r="AC110" s="6"/>
      <c r="AD110" s="6">
        <v>846205</v>
      </c>
      <c r="AE110" s="5"/>
      <c r="AF110" s="5"/>
      <c r="AG110" s="5"/>
      <c r="AH110" s="5"/>
      <c r="AI110" s="5"/>
      <c r="AJ110" s="5"/>
    </row>
    <row r="111" spans="1:36" ht="12.75">
      <c r="A111" s="5">
        <f t="shared" si="4"/>
        <v>107</v>
      </c>
      <c r="B111" s="5" t="s">
        <v>1612</v>
      </c>
      <c r="C111" s="6" t="s">
        <v>26</v>
      </c>
      <c r="D111" s="6" t="s">
        <v>1613</v>
      </c>
      <c r="E111" s="6">
        <v>2.5</v>
      </c>
      <c r="F111" s="6">
        <v>1</v>
      </c>
      <c r="G111" s="7">
        <v>806102</v>
      </c>
      <c r="H111" s="8"/>
      <c r="I111" s="6"/>
      <c r="J111" s="7">
        <v>826102</v>
      </c>
      <c r="K111" s="8"/>
      <c r="L111" s="6"/>
      <c r="M111" s="6">
        <v>846102</v>
      </c>
      <c r="N111" s="5" t="s">
        <v>170</v>
      </c>
      <c r="O111" s="5" t="s">
        <v>178</v>
      </c>
      <c r="P111" s="5" t="s">
        <v>182</v>
      </c>
      <c r="Q111" s="5" t="s">
        <v>184</v>
      </c>
      <c r="R111" s="5">
        <f t="shared" si="5"/>
        <v>107</v>
      </c>
      <c r="S111" s="5" t="s">
        <v>1612</v>
      </c>
      <c r="T111" s="6" t="s">
        <v>26</v>
      </c>
      <c r="U111" s="6" t="s">
        <v>1613</v>
      </c>
      <c r="V111" s="6">
        <v>2.5</v>
      </c>
      <c r="W111" s="6">
        <v>1</v>
      </c>
      <c r="X111" s="7">
        <v>806102</v>
      </c>
      <c r="Y111" s="8"/>
      <c r="Z111" s="6"/>
      <c r="AA111" s="7">
        <v>826102</v>
      </c>
      <c r="AB111" s="8"/>
      <c r="AC111" s="6"/>
      <c r="AD111" s="6">
        <v>846102</v>
      </c>
      <c r="AE111" s="5"/>
      <c r="AF111" s="5"/>
      <c r="AG111" s="5"/>
      <c r="AH111" s="5"/>
      <c r="AI111" s="5"/>
      <c r="AJ111" s="5"/>
    </row>
    <row r="112" spans="1:36" ht="12.75">
      <c r="A112" s="5">
        <f t="shared" si="4"/>
        <v>108</v>
      </c>
      <c r="B112" s="5" t="s">
        <v>1626</v>
      </c>
      <c r="C112" s="6" t="s">
        <v>26</v>
      </c>
      <c r="D112" s="6" t="s">
        <v>1627</v>
      </c>
      <c r="E112" s="6">
        <v>2.7</v>
      </c>
      <c r="F112" s="6">
        <v>1</v>
      </c>
      <c r="G112" s="7">
        <v>806103</v>
      </c>
      <c r="H112" s="8"/>
      <c r="I112" s="6"/>
      <c r="J112" s="7">
        <v>826103</v>
      </c>
      <c r="K112" s="8"/>
      <c r="L112" s="6"/>
      <c r="M112" s="6">
        <v>846103</v>
      </c>
      <c r="N112" s="5"/>
      <c r="O112" s="5" t="s">
        <v>178</v>
      </c>
      <c r="P112" s="5" t="s">
        <v>182</v>
      </c>
      <c r="Q112" s="5" t="s">
        <v>184</v>
      </c>
      <c r="R112" s="5">
        <f t="shared" si="5"/>
        <v>108</v>
      </c>
      <c r="S112" s="5" t="s">
        <v>1626</v>
      </c>
      <c r="T112" s="6" t="s">
        <v>26</v>
      </c>
      <c r="U112" s="6" t="s">
        <v>1627</v>
      </c>
      <c r="V112" s="6">
        <v>2.7</v>
      </c>
      <c r="W112" s="6">
        <v>1</v>
      </c>
      <c r="X112" s="7">
        <v>806103</v>
      </c>
      <c r="Y112" s="8"/>
      <c r="Z112" s="6"/>
      <c r="AA112" s="7">
        <v>826103</v>
      </c>
      <c r="AB112" s="8"/>
      <c r="AC112" s="6"/>
      <c r="AD112" s="6">
        <v>846103</v>
      </c>
      <c r="AE112" s="5"/>
      <c r="AF112" s="5"/>
      <c r="AG112" s="5"/>
      <c r="AH112" s="5"/>
      <c r="AI112" s="5"/>
      <c r="AJ112" s="5"/>
    </row>
    <row r="113" spans="1:36" ht="12.75">
      <c r="A113" s="5">
        <f t="shared" si="4"/>
        <v>109</v>
      </c>
      <c r="B113" s="5" t="s">
        <v>1624</v>
      </c>
      <c r="C113" s="6" t="s">
        <v>26</v>
      </c>
      <c r="D113" s="6" t="s">
        <v>1625</v>
      </c>
      <c r="E113" s="6">
        <v>2.7</v>
      </c>
      <c r="F113" s="6">
        <v>1</v>
      </c>
      <c r="G113" s="7">
        <v>806104</v>
      </c>
      <c r="H113" s="8"/>
      <c r="I113" s="6"/>
      <c r="J113" s="7">
        <v>826104</v>
      </c>
      <c r="K113" s="8"/>
      <c r="L113" s="6"/>
      <c r="M113" s="6">
        <v>846104</v>
      </c>
      <c r="N113" s="5"/>
      <c r="O113" s="5" t="s">
        <v>178</v>
      </c>
      <c r="P113" s="5" t="s">
        <v>182</v>
      </c>
      <c r="Q113" s="5" t="s">
        <v>184</v>
      </c>
      <c r="R113" s="5">
        <f t="shared" si="5"/>
        <v>109</v>
      </c>
      <c r="S113" s="5" t="s">
        <v>1624</v>
      </c>
      <c r="T113" s="6" t="s">
        <v>26</v>
      </c>
      <c r="U113" s="6" t="s">
        <v>1625</v>
      </c>
      <c r="V113" s="6">
        <v>2.7</v>
      </c>
      <c r="W113" s="6">
        <v>1</v>
      </c>
      <c r="X113" s="7">
        <v>806104</v>
      </c>
      <c r="Y113" s="8"/>
      <c r="Z113" s="6"/>
      <c r="AA113" s="7">
        <v>826104</v>
      </c>
      <c r="AB113" s="8"/>
      <c r="AC113" s="6"/>
      <c r="AD113" s="6">
        <v>846104</v>
      </c>
      <c r="AE113" s="5"/>
      <c r="AF113" s="5"/>
      <c r="AG113" s="5"/>
      <c r="AH113" s="5"/>
      <c r="AI113" s="5"/>
      <c r="AJ113" s="5"/>
    </row>
    <row r="114" spans="1:36" ht="12.75">
      <c r="A114" s="5">
        <f t="shared" si="4"/>
        <v>110</v>
      </c>
      <c r="B114" s="5" t="s">
        <v>1622</v>
      </c>
      <c r="C114" s="6" t="s">
        <v>26</v>
      </c>
      <c r="D114" s="6" t="s">
        <v>1623</v>
      </c>
      <c r="E114" s="6">
        <v>2.5</v>
      </c>
      <c r="F114" s="6">
        <v>1</v>
      </c>
      <c r="G114" s="7">
        <v>806105</v>
      </c>
      <c r="H114" s="8"/>
      <c r="I114" s="6"/>
      <c r="J114" s="7">
        <v>826105</v>
      </c>
      <c r="K114" s="8"/>
      <c r="L114" s="6"/>
      <c r="M114" s="6">
        <v>846105</v>
      </c>
      <c r="N114" s="5"/>
      <c r="O114" s="5" t="s">
        <v>178</v>
      </c>
      <c r="P114" s="5" t="s">
        <v>182</v>
      </c>
      <c r="Q114" s="5" t="s">
        <v>184</v>
      </c>
      <c r="R114" s="5">
        <f t="shared" si="5"/>
        <v>110</v>
      </c>
      <c r="S114" s="5" t="s">
        <v>1622</v>
      </c>
      <c r="T114" s="6" t="s">
        <v>26</v>
      </c>
      <c r="U114" s="6" t="s">
        <v>1623</v>
      </c>
      <c r="V114" s="6">
        <v>2.5</v>
      </c>
      <c r="W114" s="6">
        <v>1</v>
      </c>
      <c r="X114" s="7">
        <v>806105</v>
      </c>
      <c r="Y114" s="8"/>
      <c r="Z114" s="6"/>
      <c r="AA114" s="7">
        <v>826105</v>
      </c>
      <c r="AB114" s="8"/>
      <c r="AC114" s="6"/>
      <c r="AD114" s="6">
        <v>846105</v>
      </c>
      <c r="AE114" s="5"/>
      <c r="AF114" s="5"/>
      <c r="AG114" s="5"/>
      <c r="AH114" s="5"/>
      <c r="AI114" s="5"/>
      <c r="AJ114" s="5"/>
    </row>
    <row r="115" spans="1:36" ht="12.75">
      <c r="A115" s="5">
        <f t="shared" si="4"/>
        <v>111</v>
      </c>
      <c r="B115" s="5" t="s">
        <v>1620</v>
      </c>
      <c r="C115" s="6" t="s">
        <v>26</v>
      </c>
      <c r="D115" s="6" t="s">
        <v>1621</v>
      </c>
      <c r="E115" s="6">
        <v>2.5</v>
      </c>
      <c r="F115" s="6">
        <v>1</v>
      </c>
      <c r="G115" s="7">
        <v>806106</v>
      </c>
      <c r="H115" s="8"/>
      <c r="I115" s="6"/>
      <c r="J115" s="7">
        <v>826106</v>
      </c>
      <c r="K115" s="8"/>
      <c r="L115" s="6"/>
      <c r="M115" s="6">
        <v>846106</v>
      </c>
      <c r="N115" s="5" t="s">
        <v>170</v>
      </c>
      <c r="O115" s="5" t="s">
        <v>178</v>
      </c>
      <c r="P115" s="5" t="s">
        <v>182</v>
      </c>
      <c r="Q115" s="5" t="s">
        <v>184</v>
      </c>
      <c r="R115" s="5">
        <f t="shared" si="5"/>
        <v>111</v>
      </c>
      <c r="S115" s="5" t="s">
        <v>1620</v>
      </c>
      <c r="T115" s="6" t="s">
        <v>26</v>
      </c>
      <c r="U115" s="6" t="s">
        <v>1621</v>
      </c>
      <c r="V115" s="6">
        <v>2.5</v>
      </c>
      <c r="W115" s="6">
        <v>1</v>
      </c>
      <c r="X115" s="7">
        <v>806106</v>
      </c>
      <c r="Y115" s="8"/>
      <c r="Z115" s="6"/>
      <c r="AA115" s="7">
        <v>826106</v>
      </c>
      <c r="AB115" s="8"/>
      <c r="AC115" s="6"/>
      <c r="AD115" s="6">
        <v>846106</v>
      </c>
      <c r="AE115" s="5"/>
      <c r="AF115" s="5"/>
      <c r="AG115" s="5"/>
      <c r="AH115" s="5"/>
      <c r="AI115" s="5"/>
      <c r="AJ115" s="5"/>
    </row>
    <row r="116" spans="1:36" ht="12.75">
      <c r="A116" s="5">
        <f t="shared" si="4"/>
        <v>112</v>
      </c>
      <c r="B116" s="5" t="s">
        <v>1619</v>
      </c>
      <c r="C116" s="6" t="s">
        <v>26</v>
      </c>
      <c r="D116" s="6" t="s">
        <v>1618</v>
      </c>
      <c r="E116" s="6">
        <v>2.5</v>
      </c>
      <c r="F116" s="6">
        <v>1</v>
      </c>
      <c r="G116" s="7">
        <v>806107</v>
      </c>
      <c r="H116" s="8"/>
      <c r="I116" s="6"/>
      <c r="J116" s="7">
        <v>826107</v>
      </c>
      <c r="K116" s="8"/>
      <c r="L116" s="6"/>
      <c r="M116" s="6">
        <v>846107</v>
      </c>
      <c r="N116" s="5" t="s">
        <v>170</v>
      </c>
      <c r="O116" s="5" t="s">
        <v>178</v>
      </c>
      <c r="P116" s="5" t="s">
        <v>182</v>
      </c>
      <c r="Q116" s="5" t="s">
        <v>184</v>
      </c>
      <c r="R116" s="5">
        <f t="shared" si="5"/>
        <v>112</v>
      </c>
      <c r="S116" s="5" t="s">
        <v>1619</v>
      </c>
      <c r="T116" s="6" t="s">
        <v>26</v>
      </c>
      <c r="U116" s="6" t="s">
        <v>1618</v>
      </c>
      <c r="V116" s="6">
        <v>2.5</v>
      </c>
      <c r="W116" s="6">
        <v>1</v>
      </c>
      <c r="X116" s="7">
        <v>806107</v>
      </c>
      <c r="Y116" s="8"/>
      <c r="Z116" s="6"/>
      <c r="AA116" s="7">
        <v>826107</v>
      </c>
      <c r="AB116" s="8"/>
      <c r="AC116" s="6"/>
      <c r="AD116" s="6">
        <v>846107</v>
      </c>
      <c r="AE116" s="5"/>
      <c r="AF116" s="5"/>
      <c r="AG116" s="5"/>
      <c r="AH116" s="5"/>
      <c r="AI116" s="5"/>
      <c r="AJ116" s="5"/>
    </row>
    <row r="117" spans="1:36" ht="12.75">
      <c r="A117" s="5">
        <f t="shared" si="4"/>
        <v>113</v>
      </c>
      <c r="B117" s="5" t="s">
        <v>1616</v>
      </c>
      <c r="C117" s="6" t="s">
        <v>26</v>
      </c>
      <c r="D117" s="6" t="s">
        <v>1617</v>
      </c>
      <c r="E117" s="6">
        <v>2.5</v>
      </c>
      <c r="F117" s="6">
        <v>1</v>
      </c>
      <c r="G117" s="7">
        <v>806108</v>
      </c>
      <c r="H117" s="8"/>
      <c r="I117" s="6"/>
      <c r="J117" s="7">
        <v>826108</v>
      </c>
      <c r="K117" s="8"/>
      <c r="L117" s="6"/>
      <c r="M117" s="6">
        <v>846108</v>
      </c>
      <c r="N117" s="5" t="s">
        <v>170</v>
      </c>
      <c r="O117" s="5" t="s">
        <v>178</v>
      </c>
      <c r="P117" s="5" t="s">
        <v>182</v>
      </c>
      <c r="Q117" s="5" t="s">
        <v>184</v>
      </c>
      <c r="R117" s="5">
        <f t="shared" si="5"/>
        <v>113</v>
      </c>
      <c r="S117" s="5" t="s">
        <v>1616</v>
      </c>
      <c r="T117" s="6" t="s">
        <v>26</v>
      </c>
      <c r="U117" s="6" t="s">
        <v>1617</v>
      </c>
      <c r="V117" s="6">
        <v>2.5</v>
      </c>
      <c r="W117" s="6">
        <v>1</v>
      </c>
      <c r="X117" s="7">
        <v>806108</v>
      </c>
      <c r="Y117" s="8"/>
      <c r="Z117" s="6"/>
      <c r="AA117" s="7">
        <v>826108</v>
      </c>
      <c r="AB117" s="8"/>
      <c r="AC117" s="6"/>
      <c r="AD117" s="6">
        <v>846108</v>
      </c>
      <c r="AE117" s="5"/>
      <c r="AF117" s="5"/>
      <c r="AG117" s="5"/>
      <c r="AH117" s="5"/>
      <c r="AI117" s="5"/>
      <c r="AJ117" s="5"/>
    </row>
    <row r="118" spans="1:36" ht="12.75">
      <c r="A118" s="5">
        <f t="shared" si="4"/>
        <v>114</v>
      </c>
      <c r="B118" s="5" t="s">
        <v>1614</v>
      </c>
      <c r="C118" s="6" t="s">
        <v>26</v>
      </c>
      <c r="D118" s="6" t="s">
        <v>1615</v>
      </c>
      <c r="E118" s="6">
        <v>2.5</v>
      </c>
      <c r="F118" s="6">
        <v>1</v>
      </c>
      <c r="G118" s="7">
        <v>806109</v>
      </c>
      <c r="H118" s="8"/>
      <c r="I118" s="6"/>
      <c r="J118" s="7">
        <v>826109</v>
      </c>
      <c r="K118" s="8"/>
      <c r="L118" s="6"/>
      <c r="M118" s="6">
        <v>846109</v>
      </c>
      <c r="N118" s="5" t="s">
        <v>170</v>
      </c>
      <c r="O118" s="5" t="s">
        <v>178</v>
      </c>
      <c r="P118" s="5" t="s">
        <v>182</v>
      </c>
      <c r="Q118" s="5" t="s">
        <v>184</v>
      </c>
      <c r="R118" s="5">
        <f t="shared" si="5"/>
        <v>114</v>
      </c>
      <c r="S118" s="5" t="s">
        <v>1614</v>
      </c>
      <c r="T118" s="6" t="s">
        <v>26</v>
      </c>
      <c r="U118" s="6" t="s">
        <v>1615</v>
      </c>
      <c r="V118" s="6">
        <v>2.5</v>
      </c>
      <c r="W118" s="6">
        <v>1</v>
      </c>
      <c r="X118" s="7">
        <v>806109</v>
      </c>
      <c r="Y118" s="8"/>
      <c r="Z118" s="6"/>
      <c r="AA118" s="7">
        <v>826109</v>
      </c>
      <c r="AB118" s="8"/>
      <c r="AC118" s="6"/>
      <c r="AD118" s="6">
        <v>846109</v>
      </c>
      <c r="AE118" s="5"/>
      <c r="AF118" s="5"/>
      <c r="AG118" s="5"/>
      <c r="AH118" s="5"/>
      <c r="AI118" s="5"/>
      <c r="AJ118" s="5"/>
    </row>
    <row r="119" spans="1:36" ht="12.75">
      <c r="A119" s="5">
        <f t="shared" si="4"/>
        <v>115</v>
      </c>
      <c r="B119" s="5" t="s">
        <v>13</v>
      </c>
      <c r="C119" s="6" t="s">
        <v>26</v>
      </c>
      <c r="D119" s="6" t="s">
        <v>14</v>
      </c>
      <c r="E119" s="6">
        <v>2.5</v>
      </c>
      <c r="F119" s="6">
        <v>1</v>
      </c>
      <c r="G119" s="7"/>
      <c r="H119" s="8">
        <v>806206</v>
      </c>
      <c r="I119" s="6"/>
      <c r="J119" s="7"/>
      <c r="K119" s="8">
        <v>826206</v>
      </c>
      <c r="L119" s="6"/>
      <c r="M119" s="6">
        <v>846206</v>
      </c>
      <c r="N119" s="5" t="s">
        <v>178</v>
      </c>
      <c r="O119" s="5" t="s">
        <v>178</v>
      </c>
      <c r="P119" s="5" t="s">
        <v>182</v>
      </c>
      <c r="Q119" s="5" t="s">
        <v>184</v>
      </c>
      <c r="R119" s="5">
        <f t="shared" si="5"/>
        <v>115</v>
      </c>
      <c r="S119" s="5" t="s">
        <v>13</v>
      </c>
      <c r="T119" s="6" t="s">
        <v>26</v>
      </c>
      <c r="U119" s="6" t="s">
        <v>14</v>
      </c>
      <c r="V119" s="6">
        <v>2.5</v>
      </c>
      <c r="W119" s="6">
        <v>1</v>
      </c>
      <c r="X119" s="7"/>
      <c r="Y119" s="8">
        <v>806206</v>
      </c>
      <c r="Z119" s="6"/>
      <c r="AA119" s="7"/>
      <c r="AB119" s="8">
        <v>826206</v>
      </c>
      <c r="AC119" s="6"/>
      <c r="AD119" s="6">
        <v>846206</v>
      </c>
      <c r="AE119" s="5"/>
      <c r="AF119" s="5"/>
      <c r="AG119" s="5"/>
      <c r="AH119" s="5"/>
      <c r="AI119" s="5"/>
      <c r="AJ119" s="5"/>
    </row>
    <row r="120" spans="1:36" ht="12.75">
      <c r="A120" s="5">
        <f t="shared" si="4"/>
        <v>116</v>
      </c>
      <c r="B120" s="5" t="s">
        <v>15</v>
      </c>
      <c r="C120" s="6" t="s">
        <v>26</v>
      </c>
      <c r="D120" s="6" t="s">
        <v>16</v>
      </c>
      <c r="E120" s="6">
        <v>2.5</v>
      </c>
      <c r="F120" s="6">
        <v>1</v>
      </c>
      <c r="G120" s="7"/>
      <c r="H120" s="8">
        <v>806207</v>
      </c>
      <c r="I120" s="6"/>
      <c r="J120" s="7"/>
      <c r="K120" s="8">
        <v>826207</v>
      </c>
      <c r="L120" s="6"/>
      <c r="M120" s="6">
        <v>846207</v>
      </c>
      <c r="N120" s="5" t="s">
        <v>178</v>
      </c>
      <c r="O120" s="5" t="s">
        <v>178</v>
      </c>
      <c r="P120" s="5" t="s">
        <v>182</v>
      </c>
      <c r="Q120" s="5" t="s">
        <v>184</v>
      </c>
      <c r="R120" s="5">
        <f t="shared" si="5"/>
        <v>116</v>
      </c>
      <c r="S120" s="5" t="s">
        <v>15</v>
      </c>
      <c r="T120" s="6" t="s">
        <v>26</v>
      </c>
      <c r="U120" s="6" t="s">
        <v>16</v>
      </c>
      <c r="V120" s="6">
        <v>2.5</v>
      </c>
      <c r="W120" s="6">
        <v>1</v>
      </c>
      <c r="X120" s="7"/>
      <c r="Y120" s="8">
        <v>806207</v>
      </c>
      <c r="Z120" s="6"/>
      <c r="AA120" s="7"/>
      <c r="AB120" s="8">
        <v>826207</v>
      </c>
      <c r="AC120" s="6"/>
      <c r="AD120" s="6">
        <v>846207</v>
      </c>
      <c r="AE120" s="5"/>
      <c r="AF120" s="5"/>
      <c r="AG120" s="5"/>
      <c r="AH120" s="5"/>
      <c r="AI120" s="5"/>
      <c r="AJ120" s="5"/>
    </row>
    <row r="121" spans="1:36" ht="12.75">
      <c r="A121" s="5">
        <f t="shared" si="4"/>
        <v>117</v>
      </c>
      <c r="B121" s="5" t="s">
        <v>17</v>
      </c>
      <c r="C121" s="6" t="s">
        <v>26</v>
      </c>
      <c r="D121" s="6" t="s">
        <v>18</v>
      </c>
      <c r="E121" s="6">
        <v>2.5</v>
      </c>
      <c r="F121" s="6">
        <v>1</v>
      </c>
      <c r="G121" s="7"/>
      <c r="H121" s="8">
        <v>806208</v>
      </c>
      <c r="I121" s="6"/>
      <c r="J121" s="7"/>
      <c r="K121" s="8">
        <v>826208</v>
      </c>
      <c r="L121" s="6"/>
      <c r="M121" s="6">
        <v>846208</v>
      </c>
      <c r="N121" s="5" t="s">
        <v>178</v>
      </c>
      <c r="O121" s="5" t="s">
        <v>178</v>
      </c>
      <c r="P121" s="5" t="s">
        <v>182</v>
      </c>
      <c r="Q121" s="5" t="s">
        <v>184</v>
      </c>
      <c r="R121" s="5">
        <f t="shared" si="5"/>
        <v>117</v>
      </c>
      <c r="S121" s="5" t="s">
        <v>17</v>
      </c>
      <c r="T121" s="6" t="s">
        <v>26</v>
      </c>
      <c r="U121" s="6" t="s">
        <v>18</v>
      </c>
      <c r="V121" s="6">
        <v>2.5</v>
      </c>
      <c r="W121" s="6">
        <v>1</v>
      </c>
      <c r="X121" s="7"/>
      <c r="Y121" s="8">
        <v>806208</v>
      </c>
      <c r="Z121" s="6"/>
      <c r="AA121" s="7"/>
      <c r="AB121" s="8">
        <v>826208</v>
      </c>
      <c r="AC121" s="6"/>
      <c r="AD121" s="6">
        <v>846208</v>
      </c>
      <c r="AE121" s="5"/>
      <c r="AF121" s="5"/>
      <c r="AG121" s="5"/>
      <c r="AH121" s="5"/>
      <c r="AI121" s="5"/>
      <c r="AJ121" s="5"/>
    </row>
    <row r="122" spans="1:36" ht="12.75">
      <c r="A122" s="5">
        <f t="shared" si="4"/>
        <v>118</v>
      </c>
      <c r="B122" s="5" t="s">
        <v>19</v>
      </c>
      <c r="C122" s="6" t="s">
        <v>26</v>
      </c>
      <c r="D122" s="6" t="s">
        <v>16</v>
      </c>
      <c r="E122" s="6">
        <v>2.5</v>
      </c>
      <c r="F122" s="6">
        <v>1</v>
      </c>
      <c r="G122" s="7"/>
      <c r="H122" s="8">
        <v>806209</v>
      </c>
      <c r="I122" s="6"/>
      <c r="J122" s="7"/>
      <c r="K122" s="8">
        <v>826209</v>
      </c>
      <c r="L122" s="6"/>
      <c r="M122" s="6">
        <v>846209</v>
      </c>
      <c r="N122" s="5" t="s">
        <v>178</v>
      </c>
      <c r="O122" s="5" t="s">
        <v>178</v>
      </c>
      <c r="P122" s="5" t="s">
        <v>182</v>
      </c>
      <c r="Q122" s="5" t="s">
        <v>184</v>
      </c>
      <c r="R122" s="5">
        <f t="shared" si="5"/>
        <v>118</v>
      </c>
      <c r="S122" s="5" t="s">
        <v>19</v>
      </c>
      <c r="T122" s="6" t="s">
        <v>26</v>
      </c>
      <c r="U122" s="6" t="s">
        <v>16</v>
      </c>
      <c r="V122" s="6">
        <v>2.5</v>
      </c>
      <c r="W122" s="6">
        <v>1</v>
      </c>
      <c r="X122" s="7"/>
      <c r="Y122" s="8">
        <v>806209</v>
      </c>
      <c r="Z122" s="6"/>
      <c r="AA122" s="7"/>
      <c r="AB122" s="8">
        <v>826209</v>
      </c>
      <c r="AC122" s="6"/>
      <c r="AD122" s="6">
        <v>846209</v>
      </c>
      <c r="AE122" s="5"/>
      <c r="AF122" s="5"/>
      <c r="AG122" s="5"/>
      <c r="AH122" s="5"/>
      <c r="AI122" s="5"/>
      <c r="AJ122" s="5"/>
    </row>
    <row r="123" spans="1:36" ht="12.75">
      <c r="A123" s="5">
        <f t="shared" si="4"/>
        <v>119</v>
      </c>
      <c r="B123" s="5" t="s">
        <v>20</v>
      </c>
      <c r="C123" s="6" t="s">
        <v>26</v>
      </c>
      <c r="D123" s="6" t="s">
        <v>16</v>
      </c>
      <c r="E123" s="6">
        <v>2.5</v>
      </c>
      <c r="F123" s="6">
        <v>1</v>
      </c>
      <c r="G123" s="7"/>
      <c r="H123" s="8">
        <v>806210</v>
      </c>
      <c r="I123" s="6"/>
      <c r="J123" s="7"/>
      <c r="K123" s="8">
        <v>826210</v>
      </c>
      <c r="L123" s="6"/>
      <c r="M123" s="6">
        <v>846210</v>
      </c>
      <c r="N123" s="5" t="s">
        <v>178</v>
      </c>
      <c r="O123" s="5" t="s">
        <v>178</v>
      </c>
      <c r="P123" s="5" t="s">
        <v>182</v>
      </c>
      <c r="Q123" s="5" t="s">
        <v>184</v>
      </c>
      <c r="R123" s="5">
        <f t="shared" si="5"/>
        <v>119</v>
      </c>
      <c r="S123" s="5" t="s">
        <v>20</v>
      </c>
      <c r="T123" s="6" t="s">
        <v>26</v>
      </c>
      <c r="U123" s="6" t="s">
        <v>16</v>
      </c>
      <c r="V123" s="6">
        <v>2.5</v>
      </c>
      <c r="W123" s="6">
        <v>1</v>
      </c>
      <c r="X123" s="7"/>
      <c r="Y123" s="8">
        <v>806210</v>
      </c>
      <c r="Z123" s="6"/>
      <c r="AA123" s="7"/>
      <c r="AB123" s="8">
        <v>826210</v>
      </c>
      <c r="AC123" s="6"/>
      <c r="AD123" s="6">
        <v>846210</v>
      </c>
      <c r="AE123" s="5"/>
      <c r="AF123" s="5"/>
      <c r="AG123" s="5"/>
      <c r="AH123" s="5"/>
      <c r="AI123" s="5"/>
      <c r="AJ123" s="5"/>
    </row>
    <row r="124" spans="1:36" ht="12.75">
      <c r="A124" s="5">
        <f t="shared" si="4"/>
        <v>120</v>
      </c>
      <c r="B124" s="5" t="s">
        <v>21</v>
      </c>
      <c r="C124" s="6" t="s">
        <v>26</v>
      </c>
      <c r="D124" s="6" t="s">
        <v>22</v>
      </c>
      <c r="E124" s="6">
        <v>2.5</v>
      </c>
      <c r="F124" s="6">
        <v>1</v>
      </c>
      <c r="G124" s="7"/>
      <c r="H124" s="8">
        <v>806211</v>
      </c>
      <c r="I124" s="6"/>
      <c r="J124" s="7"/>
      <c r="K124" s="8">
        <v>826211</v>
      </c>
      <c r="L124" s="6"/>
      <c r="M124" s="6">
        <v>846211</v>
      </c>
      <c r="N124" s="5" t="s">
        <v>178</v>
      </c>
      <c r="O124" s="5" t="s">
        <v>178</v>
      </c>
      <c r="P124" s="5" t="s">
        <v>182</v>
      </c>
      <c r="Q124" s="5" t="s">
        <v>184</v>
      </c>
      <c r="R124" s="5">
        <f t="shared" si="5"/>
        <v>120</v>
      </c>
      <c r="S124" s="5" t="s">
        <v>21</v>
      </c>
      <c r="T124" s="6" t="s">
        <v>26</v>
      </c>
      <c r="U124" s="6" t="s">
        <v>22</v>
      </c>
      <c r="V124" s="6">
        <v>2.5</v>
      </c>
      <c r="W124" s="6">
        <v>1</v>
      </c>
      <c r="X124" s="7"/>
      <c r="Y124" s="8">
        <v>806211</v>
      </c>
      <c r="Z124" s="6"/>
      <c r="AA124" s="7"/>
      <c r="AB124" s="8">
        <v>826211</v>
      </c>
      <c r="AC124" s="6"/>
      <c r="AD124" s="6">
        <v>846211</v>
      </c>
      <c r="AE124" s="5"/>
      <c r="AF124" s="5"/>
      <c r="AG124" s="5"/>
      <c r="AH124" s="5"/>
      <c r="AI124" s="5"/>
      <c r="AJ124" s="5"/>
    </row>
    <row r="125" spans="1:36" ht="12.75">
      <c r="A125" s="5">
        <f t="shared" si="4"/>
        <v>121</v>
      </c>
      <c r="B125" s="5" t="s">
        <v>23</v>
      </c>
      <c r="C125" s="6" t="s">
        <v>26</v>
      </c>
      <c r="D125" s="6" t="s">
        <v>22</v>
      </c>
      <c r="E125" s="6">
        <v>2.5</v>
      </c>
      <c r="F125" s="6">
        <v>1</v>
      </c>
      <c r="G125" s="7"/>
      <c r="H125" s="8">
        <v>806212</v>
      </c>
      <c r="I125" s="6"/>
      <c r="J125" s="7"/>
      <c r="K125" s="8">
        <v>826212</v>
      </c>
      <c r="L125" s="6"/>
      <c r="M125" s="6">
        <v>846212</v>
      </c>
      <c r="N125" s="5" t="s">
        <v>178</v>
      </c>
      <c r="O125" s="5" t="s">
        <v>178</v>
      </c>
      <c r="P125" s="5" t="s">
        <v>182</v>
      </c>
      <c r="Q125" s="5" t="s">
        <v>184</v>
      </c>
      <c r="R125" s="5">
        <f t="shared" si="5"/>
        <v>121</v>
      </c>
      <c r="S125" s="5" t="s">
        <v>23</v>
      </c>
      <c r="T125" s="6" t="s">
        <v>26</v>
      </c>
      <c r="U125" s="6" t="s">
        <v>22</v>
      </c>
      <c r="V125" s="6">
        <v>2.5</v>
      </c>
      <c r="W125" s="6">
        <v>1</v>
      </c>
      <c r="X125" s="7"/>
      <c r="Y125" s="8">
        <v>806212</v>
      </c>
      <c r="Z125" s="6"/>
      <c r="AA125" s="7"/>
      <c r="AB125" s="8">
        <v>826212</v>
      </c>
      <c r="AC125" s="6"/>
      <c r="AD125" s="6">
        <v>846212</v>
      </c>
      <c r="AE125" s="5"/>
      <c r="AF125" s="5"/>
      <c r="AG125" s="5"/>
      <c r="AH125" s="5"/>
      <c r="AI125" s="5"/>
      <c r="AJ125" s="5"/>
    </row>
    <row r="126" spans="1:36" ht="12.75">
      <c r="A126" s="5">
        <f t="shared" si="4"/>
        <v>122</v>
      </c>
      <c r="B126" s="5" t="s">
        <v>24</v>
      </c>
      <c r="C126" s="6" t="s">
        <v>26</v>
      </c>
      <c r="D126" s="6" t="s">
        <v>18</v>
      </c>
      <c r="E126" s="6">
        <v>2.5</v>
      </c>
      <c r="F126" s="6">
        <v>1</v>
      </c>
      <c r="G126" s="7"/>
      <c r="H126" s="8">
        <v>806213</v>
      </c>
      <c r="I126" s="6"/>
      <c r="J126" s="7"/>
      <c r="K126" s="8">
        <v>826213</v>
      </c>
      <c r="L126" s="6"/>
      <c r="M126" s="6">
        <v>846213</v>
      </c>
      <c r="N126" s="5" t="s">
        <v>178</v>
      </c>
      <c r="O126" s="5" t="s">
        <v>178</v>
      </c>
      <c r="P126" s="5" t="s">
        <v>182</v>
      </c>
      <c r="Q126" s="5" t="s">
        <v>184</v>
      </c>
      <c r="R126" s="5">
        <f t="shared" si="5"/>
        <v>122</v>
      </c>
      <c r="S126" s="5" t="s">
        <v>24</v>
      </c>
      <c r="T126" s="6" t="s">
        <v>26</v>
      </c>
      <c r="U126" s="6" t="s">
        <v>18</v>
      </c>
      <c r="V126" s="6">
        <v>2.5</v>
      </c>
      <c r="W126" s="6">
        <v>1</v>
      </c>
      <c r="X126" s="7"/>
      <c r="Y126" s="8">
        <v>806213</v>
      </c>
      <c r="Z126" s="6"/>
      <c r="AA126" s="7"/>
      <c r="AB126" s="8">
        <v>826213</v>
      </c>
      <c r="AC126" s="6"/>
      <c r="AD126" s="6">
        <v>846213</v>
      </c>
      <c r="AE126" s="5"/>
      <c r="AF126" s="5"/>
      <c r="AG126" s="5"/>
      <c r="AH126" s="5"/>
      <c r="AI126" s="5"/>
      <c r="AJ126" s="5"/>
    </row>
    <row r="127" spans="1:36" ht="12.75">
      <c r="A127" s="5">
        <f t="shared" si="4"/>
        <v>123</v>
      </c>
      <c r="B127" s="5" t="s">
        <v>25</v>
      </c>
      <c r="C127" s="6" t="s">
        <v>26</v>
      </c>
      <c r="D127" s="6" t="s">
        <v>22</v>
      </c>
      <c r="E127" s="6">
        <v>2.5</v>
      </c>
      <c r="F127" s="6">
        <v>1</v>
      </c>
      <c r="G127" s="7"/>
      <c r="H127" s="8">
        <v>806214</v>
      </c>
      <c r="I127" s="6"/>
      <c r="J127" s="7"/>
      <c r="K127" s="8">
        <v>826214</v>
      </c>
      <c r="L127" s="6"/>
      <c r="M127" s="6">
        <v>846214</v>
      </c>
      <c r="N127" s="5" t="s">
        <v>178</v>
      </c>
      <c r="O127" s="5" t="s">
        <v>178</v>
      </c>
      <c r="P127" s="5" t="s">
        <v>182</v>
      </c>
      <c r="Q127" s="5" t="s">
        <v>184</v>
      </c>
      <c r="R127" s="5">
        <f t="shared" si="5"/>
        <v>123</v>
      </c>
      <c r="S127" s="5" t="s">
        <v>25</v>
      </c>
      <c r="T127" s="6" t="s">
        <v>26</v>
      </c>
      <c r="U127" s="6" t="s">
        <v>22</v>
      </c>
      <c r="V127" s="6">
        <v>2.5</v>
      </c>
      <c r="W127" s="6">
        <v>1</v>
      </c>
      <c r="X127" s="7"/>
      <c r="Y127" s="8">
        <v>806214</v>
      </c>
      <c r="Z127" s="6"/>
      <c r="AA127" s="7"/>
      <c r="AB127" s="8">
        <v>826214</v>
      </c>
      <c r="AC127" s="6"/>
      <c r="AD127" s="6">
        <v>846214</v>
      </c>
      <c r="AE127" s="5"/>
      <c r="AF127" s="5"/>
      <c r="AG127" s="5"/>
      <c r="AH127" s="5"/>
      <c r="AI127" s="5"/>
      <c r="AJ127" s="5"/>
    </row>
    <row r="128" spans="1:36" ht="12.75">
      <c r="A128" s="5">
        <f t="shared" si="4"/>
        <v>124</v>
      </c>
      <c r="B128" s="5"/>
      <c r="C128" s="6" t="s">
        <v>1686</v>
      </c>
      <c r="D128" s="6"/>
      <c r="E128" s="6"/>
      <c r="F128" s="6"/>
      <c r="G128" s="7"/>
      <c r="H128" s="8"/>
      <c r="I128" s="6"/>
      <c r="J128" s="7"/>
      <c r="K128" s="8"/>
      <c r="L128" s="6"/>
      <c r="M128" s="6"/>
      <c r="N128" s="5"/>
      <c r="O128" s="5" t="s">
        <v>178</v>
      </c>
      <c r="P128" s="5" t="s">
        <v>182</v>
      </c>
      <c r="Q128" s="5" t="s">
        <v>184</v>
      </c>
      <c r="R128" s="5">
        <f t="shared" si="5"/>
        <v>124</v>
      </c>
      <c r="S128" s="5"/>
      <c r="T128" s="6" t="s">
        <v>1686</v>
      </c>
      <c r="U128" s="6"/>
      <c r="V128" s="6"/>
      <c r="W128" s="6"/>
      <c r="X128" s="7"/>
      <c r="Y128" s="8"/>
      <c r="Z128" s="6"/>
      <c r="AA128" s="7"/>
      <c r="AB128" s="8"/>
      <c r="AC128" s="6"/>
      <c r="AD128" s="6"/>
      <c r="AE128" s="5"/>
      <c r="AF128" s="5"/>
      <c r="AG128" s="5"/>
      <c r="AH128" s="5"/>
      <c r="AI128" s="5"/>
      <c r="AJ128" s="5"/>
    </row>
    <row r="129" spans="1:36" ht="12.75">
      <c r="A129" s="5">
        <f t="shared" si="4"/>
        <v>125</v>
      </c>
      <c r="B129" s="5" t="s">
        <v>132</v>
      </c>
      <c r="C129" s="6" t="s">
        <v>151</v>
      </c>
      <c r="D129" s="6" t="s">
        <v>133</v>
      </c>
      <c r="E129" s="6">
        <v>3</v>
      </c>
      <c r="F129" s="6">
        <v>1</v>
      </c>
      <c r="G129" s="7">
        <v>807101</v>
      </c>
      <c r="H129" s="8"/>
      <c r="I129" s="6"/>
      <c r="J129" s="7">
        <v>827101</v>
      </c>
      <c r="K129" s="8"/>
      <c r="L129" s="6"/>
      <c r="M129" s="6">
        <v>847101</v>
      </c>
      <c r="N129" s="5" t="s">
        <v>170</v>
      </c>
      <c r="O129" s="5" t="s">
        <v>178</v>
      </c>
      <c r="P129" s="5" t="s">
        <v>182</v>
      </c>
      <c r="Q129" s="5" t="s">
        <v>184</v>
      </c>
      <c r="R129" s="5">
        <f t="shared" si="5"/>
        <v>125</v>
      </c>
      <c r="S129" s="5" t="s">
        <v>132</v>
      </c>
      <c r="T129" s="6" t="s">
        <v>151</v>
      </c>
      <c r="U129" s="6" t="s">
        <v>133</v>
      </c>
      <c r="V129" s="6">
        <v>3</v>
      </c>
      <c r="W129" s="6">
        <v>1</v>
      </c>
      <c r="X129" s="7">
        <v>807101</v>
      </c>
      <c r="Y129" s="8"/>
      <c r="Z129" s="6"/>
      <c r="AA129" s="7">
        <v>827101</v>
      </c>
      <c r="AB129" s="8"/>
      <c r="AC129" s="6"/>
      <c r="AD129" s="6">
        <v>847101</v>
      </c>
      <c r="AE129" s="5"/>
      <c r="AF129" s="5"/>
      <c r="AG129" s="5"/>
      <c r="AH129" s="5"/>
      <c r="AI129" s="5"/>
      <c r="AJ129" s="5"/>
    </row>
    <row r="130" spans="1:36" ht="12.75">
      <c r="A130" s="5">
        <f t="shared" si="4"/>
        <v>126</v>
      </c>
      <c r="B130" s="5" t="s">
        <v>136</v>
      </c>
      <c r="C130" s="6" t="s">
        <v>151</v>
      </c>
      <c r="D130" s="6" t="s">
        <v>137</v>
      </c>
      <c r="E130" s="6">
        <v>2.7</v>
      </c>
      <c r="F130" s="6">
        <v>1</v>
      </c>
      <c r="G130" s="7">
        <v>807102</v>
      </c>
      <c r="H130" s="8"/>
      <c r="I130" s="6"/>
      <c r="J130" s="7">
        <v>827102</v>
      </c>
      <c r="K130" s="8"/>
      <c r="L130" s="6"/>
      <c r="M130" s="6">
        <v>847102</v>
      </c>
      <c r="N130" s="5" t="s">
        <v>170</v>
      </c>
      <c r="O130" s="5" t="s">
        <v>178</v>
      </c>
      <c r="P130" s="5" t="s">
        <v>182</v>
      </c>
      <c r="Q130" s="5" t="s">
        <v>184</v>
      </c>
      <c r="R130" s="5">
        <f t="shared" si="5"/>
        <v>126</v>
      </c>
      <c r="S130" s="5" t="s">
        <v>136</v>
      </c>
      <c r="T130" s="6" t="s">
        <v>151</v>
      </c>
      <c r="U130" s="6" t="s">
        <v>137</v>
      </c>
      <c r="V130" s="6">
        <v>2.7</v>
      </c>
      <c r="W130" s="6">
        <v>1</v>
      </c>
      <c r="X130" s="7">
        <v>807102</v>
      </c>
      <c r="Y130" s="8"/>
      <c r="Z130" s="6"/>
      <c r="AA130" s="7">
        <v>827102</v>
      </c>
      <c r="AB130" s="8"/>
      <c r="AC130" s="6"/>
      <c r="AD130" s="6">
        <v>847102</v>
      </c>
      <c r="AE130" s="5"/>
      <c r="AF130" s="5"/>
      <c r="AG130" s="5"/>
      <c r="AH130" s="5"/>
      <c r="AI130" s="5"/>
      <c r="AJ130" s="5"/>
    </row>
    <row r="131" spans="1:36" ht="12.75">
      <c r="A131" s="5">
        <f t="shared" si="4"/>
        <v>127</v>
      </c>
      <c r="B131" s="5" t="s">
        <v>134</v>
      </c>
      <c r="C131" s="6" t="s">
        <v>151</v>
      </c>
      <c r="D131" s="6" t="s">
        <v>135</v>
      </c>
      <c r="E131" s="6">
        <v>2.7</v>
      </c>
      <c r="F131" s="6">
        <v>1</v>
      </c>
      <c r="G131" s="7">
        <v>807103</v>
      </c>
      <c r="H131" s="8"/>
      <c r="I131" s="6">
        <v>807303</v>
      </c>
      <c r="J131" s="7">
        <v>827103</v>
      </c>
      <c r="K131" s="8"/>
      <c r="L131" s="6">
        <v>827303</v>
      </c>
      <c r="M131" s="6">
        <v>847103</v>
      </c>
      <c r="N131" s="5" t="s">
        <v>170</v>
      </c>
      <c r="O131" s="5" t="s">
        <v>178</v>
      </c>
      <c r="P131" s="5" t="s">
        <v>182</v>
      </c>
      <c r="Q131" s="5" t="s">
        <v>184</v>
      </c>
      <c r="R131" s="5">
        <f t="shared" si="5"/>
        <v>127</v>
      </c>
      <c r="S131" s="5" t="s">
        <v>134</v>
      </c>
      <c r="T131" s="6" t="s">
        <v>151</v>
      </c>
      <c r="U131" s="6" t="s">
        <v>135</v>
      </c>
      <c r="V131" s="6">
        <v>2.7</v>
      </c>
      <c r="W131" s="6">
        <v>1</v>
      </c>
      <c r="X131" s="7">
        <v>807103</v>
      </c>
      <c r="Y131" s="8"/>
      <c r="Z131" s="6">
        <v>807303</v>
      </c>
      <c r="AA131" s="7">
        <v>827103</v>
      </c>
      <c r="AB131" s="8"/>
      <c r="AC131" s="6">
        <v>827303</v>
      </c>
      <c r="AD131" s="6">
        <v>847103</v>
      </c>
      <c r="AE131" s="5"/>
      <c r="AF131" s="5"/>
      <c r="AG131" s="5"/>
      <c r="AH131" s="5"/>
      <c r="AI131" s="5"/>
      <c r="AJ131" s="5"/>
    </row>
    <row r="132" spans="1:36" ht="12.75">
      <c r="A132" s="5">
        <f t="shared" si="4"/>
        <v>128</v>
      </c>
      <c r="B132" s="5" t="s">
        <v>138</v>
      </c>
      <c r="C132" s="6" t="s">
        <v>151</v>
      </c>
      <c r="D132" s="6" t="s">
        <v>139</v>
      </c>
      <c r="E132" s="6">
        <v>2.7</v>
      </c>
      <c r="F132" s="6">
        <v>1</v>
      </c>
      <c r="G132" s="7">
        <v>807104</v>
      </c>
      <c r="H132" s="8"/>
      <c r="I132" s="6"/>
      <c r="J132" s="7">
        <v>827104</v>
      </c>
      <c r="K132" s="8"/>
      <c r="L132" s="6"/>
      <c r="M132" s="6">
        <v>847104</v>
      </c>
      <c r="N132" s="5" t="s">
        <v>170</v>
      </c>
      <c r="O132" s="5" t="s">
        <v>178</v>
      </c>
      <c r="P132" s="5" t="s">
        <v>182</v>
      </c>
      <c r="Q132" s="5" t="s">
        <v>184</v>
      </c>
      <c r="R132" s="5">
        <f t="shared" si="5"/>
        <v>128</v>
      </c>
      <c r="S132" s="5" t="s">
        <v>138</v>
      </c>
      <c r="T132" s="6" t="s">
        <v>151</v>
      </c>
      <c r="U132" s="6" t="s">
        <v>139</v>
      </c>
      <c r="V132" s="6">
        <v>2.7</v>
      </c>
      <c r="W132" s="6">
        <v>1</v>
      </c>
      <c r="X132" s="7">
        <v>807104</v>
      </c>
      <c r="Y132" s="8"/>
      <c r="Z132" s="6"/>
      <c r="AA132" s="7">
        <v>827104</v>
      </c>
      <c r="AB132" s="8"/>
      <c r="AC132" s="6"/>
      <c r="AD132" s="6">
        <v>847104</v>
      </c>
      <c r="AE132" s="5"/>
      <c r="AF132" s="5"/>
      <c r="AG132" s="5"/>
      <c r="AH132" s="5"/>
      <c r="AI132" s="5"/>
      <c r="AJ132" s="5"/>
    </row>
    <row r="133" spans="1:36" ht="12.75">
      <c r="A133" s="5">
        <f t="shared" si="4"/>
        <v>129</v>
      </c>
      <c r="B133" s="5" t="s">
        <v>140</v>
      </c>
      <c r="C133" s="6" t="s">
        <v>151</v>
      </c>
      <c r="D133" s="6" t="s">
        <v>141</v>
      </c>
      <c r="E133" s="6">
        <v>3</v>
      </c>
      <c r="F133" s="6">
        <v>1</v>
      </c>
      <c r="G133" s="7"/>
      <c r="H133" s="8">
        <v>807201</v>
      </c>
      <c r="I133" s="6"/>
      <c r="J133" s="7"/>
      <c r="K133" s="8">
        <v>827201</v>
      </c>
      <c r="L133" s="6"/>
      <c r="M133" s="6">
        <v>847201</v>
      </c>
      <c r="N133" s="5" t="s">
        <v>178</v>
      </c>
      <c r="O133" s="5" t="s">
        <v>178</v>
      </c>
      <c r="P133" s="5" t="s">
        <v>182</v>
      </c>
      <c r="Q133" s="5" t="s">
        <v>184</v>
      </c>
      <c r="R133" s="5">
        <f t="shared" si="5"/>
        <v>129</v>
      </c>
      <c r="S133" s="5" t="s">
        <v>140</v>
      </c>
      <c r="T133" s="6" t="s">
        <v>151</v>
      </c>
      <c r="U133" s="6" t="s">
        <v>141</v>
      </c>
      <c r="V133" s="6">
        <v>3</v>
      </c>
      <c r="W133" s="6">
        <v>1</v>
      </c>
      <c r="X133" s="7"/>
      <c r="Y133" s="8">
        <v>807201</v>
      </c>
      <c r="Z133" s="6"/>
      <c r="AA133" s="7"/>
      <c r="AB133" s="8">
        <v>827201</v>
      </c>
      <c r="AC133" s="6"/>
      <c r="AD133" s="6">
        <v>847201</v>
      </c>
      <c r="AE133" s="5"/>
      <c r="AF133" s="5"/>
      <c r="AG133" s="5"/>
      <c r="AH133" s="5"/>
      <c r="AI133" s="5"/>
      <c r="AJ133" s="5"/>
    </row>
    <row r="134" spans="1:36" ht="12.75">
      <c r="A134" s="5">
        <f t="shared" si="4"/>
        <v>130</v>
      </c>
      <c r="B134" s="5" t="s">
        <v>142</v>
      </c>
      <c r="C134" s="6" t="s">
        <v>151</v>
      </c>
      <c r="D134" s="6" t="s">
        <v>141</v>
      </c>
      <c r="E134" s="6">
        <v>3</v>
      </c>
      <c r="F134" s="6">
        <v>1</v>
      </c>
      <c r="G134" s="7"/>
      <c r="H134" s="8">
        <v>807202</v>
      </c>
      <c r="I134" s="6"/>
      <c r="J134" s="7"/>
      <c r="K134" s="8">
        <v>827202</v>
      </c>
      <c r="L134" s="6"/>
      <c r="M134" s="6">
        <v>847202</v>
      </c>
      <c r="N134" s="5" t="s">
        <v>178</v>
      </c>
      <c r="O134" s="5" t="s">
        <v>178</v>
      </c>
      <c r="P134" s="5" t="s">
        <v>182</v>
      </c>
      <c r="Q134" s="5" t="s">
        <v>184</v>
      </c>
      <c r="R134" s="5">
        <f t="shared" si="5"/>
        <v>130</v>
      </c>
      <c r="S134" s="5" t="s">
        <v>142</v>
      </c>
      <c r="T134" s="6" t="s">
        <v>151</v>
      </c>
      <c r="U134" s="6" t="s">
        <v>141</v>
      </c>
      <c r="V134" s="6">
        <v>3</v>
      </c>
      <c r="W134" s="6">
        <v>1</v>
      </c>
      <c r="X134" s="7"/>
      <c r="Y134" s="8">
        <v>807202</v>
      </c>
      <c r="Z134" s="6"/>
      <c r="AA134" s="7"/>
      <c r="AB134" s="8">
        <v>827202</v>
      </c>
      <c r="AC134" s="6"/>
      <c r="AD134" s="6">
        <v>847202</v>
      </c>
      <c r="AE134" s="5"/>
      <c r="AF134" s="5"/>
      <c r="AG134" s="5"/>
      <c r="AH134" s="5"/>
      <c r="AI134" s="5"/>
      <c r="AJ134" s="5"/>
    </row>
    <row r="135" spans="1:36" ht="12.75">
      <c r="A135" s="5">
        <f t="shared" si="4"/>
        <v>131</v>
      </c>
      <c r="B135" s="5" t="s">
        <v>143</v>
      </c>
      <c r="C135" s="6" t="s">
        <v>151</v>
      </c>
      <c r="D135" s="6" t="s">
        <v>144</v>
      </c>
      <c r="E135" s="6">
        <v>3</v>
      </c>
      <c r="F135" s="6">
        <v>1</v>
      </c>
      <c r="G135" s="7"/>
      <c r="H135" s="8">
        <v>807203</v>
      </c>
      <c r="I135" s="6"/>
      <c r="J135" s="7"/>
      <c r="K135" s="8">
        <v>827203</v>
      </c>
      <c r="L135" s="6"/>
      <c r="M135" s="6">
        <v>847203</v>
      </c>
      <c r="N135" s="5" t="s">
        <v>178</v>
      </c>
      <c r="O135" s="5" t="s">
        <v>178</v>
      </c>
      <c r="P135" s="5" t="s">
        <v>182</v>
      </c>
      <c r="Q135" s="5" t="s">
        <v>184</v>
      </c>
      <c r="R135" s="5">
        <f t="shared" si="5"/>
        <v>131</v>
      </c>
      <c r="S135" s="5" t="s">
        <v>143</v>
      </c>
      <c r="T135" s="6" t="s">
        <v>151</v>
      </c>
      <c r="U135" s="6" t="s">
        <v>144</v>
      </c>
      <c r="V135" s="6">
        <v>3</v>
      </c>
      <c r="W135" s="6">
        <v>1</v>
      </c>
      <c r="X135" s="7"/>
      <c r="Y135" s="8">
        <v>807203</v>
      </c>
      <c r="Z135" s="6"/>
      <c r="AA135" s="7"/>
      <c r="AB135" s="8">
        <v>827203</v>
      </c>
      <c r="AC135" s="6"/>
      <c r="AD135" s="6">
        <v>847203</v>
      </c>
      <c r="AE135" s="5"/>
      <c r="AF135" s="5"/>
      <c r="AG135" s="5"/>
      <c r="AH135" s="5"/>
      <c r="AI135" s="5"/>
      <c r="AJ135" s="5"/>
    </row>
    <row r="136" spans="1:36" ht="12.75">
      <c r="A136" s="5">
        <f t="shared" si="4"/>
        <v>132</v>
      </c>
      <c r="B136" s="5" t="s">
        <v>145</v>
      </c>
      <c r="C136" s="6" t="s">
        <v>151</v>
      </c>
      <c r="D136" s="6" t="s">
        <v>144</v>
      </c>
      <c r="E136" s="6">
        <v>3</v>
      </c>
      <c r="F136" s="6">
        <v>1</v>
      </c>
      <c r="G136" s="7"/>
      <c r="H136" s="8">
        <v>807204</v>
      </c>
      <c r="I136" s="6"/>
      <c r="J136" s="7"/>
      <c r="K136" s="8">
        <v>827204</v>
      </c>
      <c r="L136" s="6"/>
      <c r="M136" s="6">
        <v>847204</v>
      </c>
      <c r="N136" s="5" t="s">
        <v>178</v>
      </c>
      <c r="O136" s="5" t="s">
        <v>178</v>
      </c>
      <c r="P136" s="5" t="s">
        <v>182</v>
      </c>
      <c r="Q136" s="5" t="s">
        <v>184</v>
      </c>
      <c r="R136" s="5">
        <f t="shared" si="5"/>
        <v>132</v>
      </c>
      <c r="S136" s="5" t="s">
        <v>145</v>
      </c>
      <c r="T136" s="6" t="s">
        <v>151</v>
      </c>
      <c r="U136" s="6" t="s">
        <v>144</v>
      </c>
      <c r="V136" s="6">
        <v>3</v>
      </c>
      <c r="W136" s="6">
        <v>1</v>
      </c>
      <c r="X136" s="7"/>
      <c r="Y136" s="8">
        <v>807204</v>
      </c>
      <c r="Z136" s="6"/>
      <c r="AA136" s="7"/>
      <c r="AB136" s="8">
        <v>827204</v>
      </c>
      <c r="AC136" s="6"/>
      <c r="AD136" s="6">
        <v>847204</v>
      </c>
      <c r="AE136" s="5"/>
      <c r="AF136" s="5"/>
      <c r="AG136" s="5"/>
      <c r="AH136" s="5"/>
      <c r="AI136" s="5"/>
      <c r="AJ136" s="5"/>
    </row>
    <row r="137" spans="1:36" ht="12.75">
      <c r="A137" s="5">
        <f t="shared" si="4"/>
        <v>133</v>
      </c>
      <c r="B137" s="5" t="s">
        <v>146</v>
      </c>
      <c r="C137" s="6" t="s">
        <v>151</v>
      </c>
      <c r="D137" s="6" t="s">
        <v>141</v>
      </c>
      <c r="E137" s="6">
        <v>3</v>
      </c>
      <c r="F137" s="6">
        <v>1</v>
      </c>
      <c r="G137" s="7"/>
      <c r="H137" s="8">
        <v>807205</v>
      </c>
      <c r="I137" s="6"/>
      <c r="J137" s="7"/>
      <c r="K137" s="8">
        <v>827205</v>
      </c>
      <c r="L137" s="6"/>
      <c r="M137" s="6">
        <v>847205</v>
      </c>
      <c r="N137" s="5" t="s">
        <v>178</v>
      </c>
      <c r="O137" s="5" t="s">
        <v>178</v>
      </c>
      <c r="P137" s="5" t="s">
        <v>182</v>
      </c>
      <c r="Q137" s="5" t="s">
        <v>184</v>
      </c>
      <c r="R137" s="5">
        <f t="shared" si="5"/>
        <v>133</v>
      </c>
      <c r="S137" s="5" t="s">
        <v>146</v>
      </c>
      <c r="T137" s="6" t="s">
        <v>151</v>
      </c>
      <c r="U137" s="6" t="s">
        <v>141</v>
      </c>
      <c r="V137" s="6">
        <v>3</v>
      </c>
      <c r="W137" s="6">
        <v>1</v>
      </c>
      <c r="X137" s="7"/>
      <c r="Y137" s="8">
        <v>807205</v>
      </c>
      <c r="Z137" s="6"/>
      <c r="AA137" s="7"/>
      <c r="AB137" s="8">
        <v>827205</v>
      </c>
      <c r="AC137" s="6"/>
      <c r="AD137" s="6">
        <v>847205</v>
      </c>
      <c r="AE137" s="5"/>
      <c r="AF137" s="5"/>
      <c r="AG137" s="5"/>
      <c r="AH137" s="5"/>
      <c r="AI137" s="5"/>
      <c r="AJ137" s="5"/>
    </row>
    <row r="138" spans="1:36" ht="12.75">
      <c r="A138" s="5">
        <f t="shared" si="4"/>
        <v>134</v>
      </c>
      <c r="B138" s="5" t="s">
        <v>147</v>
      </c>
      <c r="C138" s="6" t="s">
        <v>151</v>
      </c>
      <c r="D138" s="6" t="s">
        <v>148</v>
      </c>
      <c r="E138" s="6">
        <v>3</v>
      </c>
      <c r="F138" s="6">
        <v>1</v>
      </c>
      <c r="G138" s="7"/>
      <c r="H138" s="8">
        <v>807206</v>
      </c>
      <c r="I138" s="6"/>
      <c r="J138" s="7"/>
      <c r="K138" s="8">
        <v>827206</v>
      </c>
      <c r="L138" s="6"/>
      <c r="M138" s="6">
        <v>847206</v>
      </c>
      <c r="N138" s="5" t="s">
        <v>178</v>
      </c>
      <c r="O138" s="5" t="s">
        <v>178</v>
      </c>
      <c r="P138" s="5" t="s">
        <v>182</v>
      </c>
      <c r="Q138" s="5" t="s">
        <v>184</v>
      </c>
      <c r="R138" s="5">
        <f t="shared" si="5"/>
        <v>134</v>
      </c>
      <c r="S138" s="5" t="s">
        <v>147</v>
      </c>
      <c r="T138" s="6" t="s">
        <v>151</v>
      </c>
      <c r="U138" s="6" t="s">
        <v>148</v>
      </c>
      <c r="V138" s="6">
        <v>3</v>
      </c>
      <c r="W138" s="6">
        <v>1</v>
      </c>
      <c r="X138" s="7"/>
      <c r="Y138" s="8">
        <v>807206</v>
      </c>
      <c r="Z138" s="6"/>
      <c r="AA138" s="7"/>
      <c r="AB138" s="8">
        <v>827206</v>
      </c>
      <c r="AC138" s="6"/>
      <c r="AD138" s="6">
        <v>847206</v>
      </c>
      <c r="AE138" s="5"/>
      <c r="AF138" s="5"/>
      <c r="AG138" s="5"/>
      <c r="AH138" s="5"/>
      <c r="AI138" s="5"/>
      <c r="AJ138" s="5"/>
    </row>
    <row r="139" spans="1:36" ht="12.75">
      <c r="A139" s="5">
        <f t="shared" si="4"/>
        <v>135</v>
      </c>
      <c r="B139" s="5" t="s">
        <v>149</v>
      </c>
      <c r="C139" s="6" t="s">
        <v>151</v>
      </c>
      <c r="D139" s="6" t="s">
        <v>150</v>
      </c>
      <c r="E139" s="6">
        <v>3</v>
      </c>
      <c r="F139" s="6">
        <v>1</v>
      </c>
      <c r="G139" s="7"/>
      <c r="H139" s="8">
        <v>807207</v>
      </c>
      <c r="I139" s="6"/>
      <c r="J139" s="7"/>
      <c r="K139" s="8">
        <v>827208</v>
      </c>
      <c r="L139" s="6"/>
      <c r="M139" s="6">
        <v>847207</v>
      </c>
      <c r="N139" s="5" t="s">
        <v>178</v>
      </c>
      <c r="O139" s="5" t="s">
        <v>178</v>
      </c>
      <c r="P139" s="5" t="s">
        <v>182</v>
      </c>
      <c r="Q139" s="5" t="s">
        <v>184</v>
      </c>
      <c r="R139" s="5">
        <f t="shared" si="5"/>
        <v>135</v>
      </c>
      <c r="S139" s="5" t="s">
        <v>149</v>
      </c>
      <c r="T139" s="6" t="s">
        <v>151</v>
      </c>
      <c r="U139" s="6" t="s">
        <v>150</v>
      </c>
      <c r="V139" s="6">
        <v>3</v>
      </c>
      <c r="W139" s="6">
        <v>1</v>
      </c>
      <c r="X139" s="7"/>
      <c r="Y139" s="8">
        <v>807207</v>
      </c>
      <c r="Z139" s="6"/>
      <c r="AA139" s="7"/>
      <c r="AB139" s="8">
        <v>827208</v>
      </c>
      <c r="AC139" s="6"/>
      <c r="AD139" s="6">
        <v>847207</v>
      </c>
      <c r="AE139" s="5"/>
      <c r="AF139" s="5"/>
      <c r="AG139" s="5"/>
      <c r="AH139" s="5"/>
      <c r="AI139" s="5"/>
      <c r="AJ139" s="5"/>
    </row>
    <row r="140" spans="1:36" ht="12.75">
      <c r="A140" s="5">
        <f t="shared" si="4"/>
        <v>136</v>
      </c>
      <c r="B140" s="5"/>
      <c r="C140" s="6" t="s">
        <v>1687</v>
      </c>
      <c r="D140" s="6"/>
      <c r="E140" s="6"/>
      <c r="F140" s="6"/>
      <c r="G140" s="7"/>
      <c r="H140" s="8"/>
      <c r="I140" s="6"/>
      <c r="J140" s="7"/>
      <c r="K140" s="8"/>
      <c r="L140" s="6"/>
      <c r="M140" s="6"/>
      <c r="N140" s="5"/>
      <c r="O140" s="5" t="s">
        <v>178</v>
      </c>
      <c r="P140" s="5" t="s">
        <v>182</v>
      </c>
      <c r="Q140" s="5" t="s">
        <v>184</v>
      </c>
      <c r="R140" s="5">
        <f t="shared" si="5"/>
        <v>136</v>
      </c>
      <c r="S140" s="5"/>
      <c r="T140" s="6" t="s">
        <v>1687</v>
      </c>
      <c r="U140" s="6"/>
      <c r="V140" s="6"/>
      <c r="W140" s="6"/>
      <c r="X140" s="7"/>
      <c r="Y140" s="8"/>
      <c r="Z140" s="6"/>
      <c r="AA140" s="7"/>
      <c r="AB140" s="8"/>
      <c r="AC140" s="6"/>
      <c r="AD140" s="6"/>
      <c r="AE140" s="5"/>
      <c r="AF140" s="5"/>
      <c r="AG140" s="5"/>
      <c r="AH140" s="5"/>
      <c r="AI140" s="5"/>
      <c r="AJ140" s="5"/>
    </row>
    <row r="141" spans="1:36" ht="12.75">
      <c r="A141" s="5">
        <f t="shared" si="4"/>
        <v>137</v>
      </c>
      <c r="B141" s="5" t="s">
        <v>153</v>
      </c>
      <c r="C141" s="6" t="s">
        <v>158</v>
      </c>
      <c r="D141" s="6" t="s">
        <v>152</v>
      </c>
      <c r="E141" s="6">
        <v>2.7</v>
      </c>
      <c r="F141" s="6">
        <v>1</v>
      </c>
      <c r="G141" s="7">
        <v>808101</v>
      </c>
      <c r="H141" s="8"/>
      <c r="I141" s="6"/>
      <c r="J141" s="7">
        <v>828101</v>
      </c>
      <c r="K141" s="8"/>
      <c r="L141" s="6"/>
      <c r="M141" s="6">
        <v>848101</v>
      </c>
      <c r="N141" s="5" t="s">
        <v>170</v>
      </c>
      <c r="O141" s="5" t="s">
        <v>178</v>
      </c>
      <c r="P141" s="5" t="s">
        <v>182</v>
      </c>
      <c r="Q141" s="5" t="s">
        <v>184</v>
      </c>
      <c r="R141" s="5">
        <f t="shared" si="5"/>
        <v>137</v>
      </c>
      <c r="S141" s="5" t="s">
        <v>153</v>
      </c>
      <c r="T141" s="6" t="s">
        <v>158</v>
      </c>
      <c r="U141" s="6" t="s">
        <v>152</v>
      </c>
      <c r="V141" s="6">
        <v>2.7</v>
      </c>
      <c r="W141" s="6">
        <v>1</v>
      </c>
      <c r="X141" s="7">
        <v>808101</v>
      </c>
      <c r="Y141" s="8"/>
      <c r="Z141" s="6"/>
      <c r="AA141" s="7">
        <v>828101</v>
      </c>
      <c r="AB141" s="8"/>
      <c r="AC141" s="6"/>
      <c r="AD141" s="6">
        <v>848101</v>
      </c>
      <c r="AE141" s="5"/>
      <c r="AF141" s="5"/>
      <c r="AG141" s="5"/>
      <c r="AH141" s="5"/>
      <c r="AI141" s="5"/>
      <c r="AJ141" s="5"/>
    </row>
    <row r="142" spans="1:36" ht="12.75">
      <c r="A142" s="5">
        <f t="shared" si="4"/>
        <v>138</v>
      </c>
      <c r="B142" s="5" t="s">
        <v>154</v>
      </c>
      <c r="C142" s="6" t="s">
        <v>158</v>
      </c>
      <c r="D142" s="6" t="s">
        <v>155</v>
      </c>
      <c r="E142" s="6">
        <v>2.7</v>
      </c>
      <c r="F142" s="6">
        <v>1</v>
      </c>
      <c r="G142" s="7">
        <v>808102</v>
      </c>
      <c r="H142" s="8"/>
      <c r="I142" s="6"/>
      <c r="J142" s="7">
        <v>828102</v>
      </c>
      <c r="K142" s="8"/>
      <c r="L142" s="6"/>
      <c r="M142" s="6">
        <v>848102</v>
      </c>
      <c r="N142" s="5" t="s">
        <v>170</v>
      </c>
      <c r="O142" s="5" t="s">
        <v>178</v>
      </c>
      <c r="P142" s="5" t="s">
        <v>182</v>
      </c>
      <c r="Q142" s="5" t="s">
        <v>184</v>
      </c>
      <c r="R142" s="5">
        <f t="shared" si="5"/>
        <v>138</v>
      </c>
      <c r="S142" s="5" t="s">
        <v>154</v>
      </c>
      <c r="T142" s="6" t="s">
        <v>158</v>
      </c>
      <c r="U142" s="6" t="s">
        <v>155</v>
      </c>
      <c r="V142" s="6">
        <v>2.7</v>
      </c>
      <c r="W142" s="6">
        <v>1</v>
      </c>
      <c r="X142" s="7">
        <v>808102</v>
      </c>
      <c r="Y142" s="8"/>
      <c r="Z142" s="6"/>
      <c r="AA142" s="7">
        <v>828102</v>
      </c>
      <c r="AB142" s="8"/>
      <c r="AC142" s="6"/>
      <c r="AD142" s="6">
        <v>848102</v>
      </c>
      <c r="AE142" s="5"/>
      <c r="AF142" s="5"/>
      <c r="AG142" s="5"/>
      <c r="AH142" s="5"/>
      <c r="AI142" s="5"/>
      <c r="AJ142" s="5"/>
    </row>
    <row r="143" spans="1:36" ht="12.75">
      <c r="A143" s="5">
        <f t="shared" si="4"/>
        <v>139</v>
      </c>
      <c r="B143" s="5" t="s">
        <v>156</v>
      </c>
      <c r="C143" s="6" t="s">
        <v>158</v>
      </c>
      <c r="D143" s="6" t="s">
        <v>157</v>
      </c>
      <c r="E143" s="6">
        <v>2.7</v>
      </c>
      <c r="F143" s="6">
        <v>1</v>
      </c>
      <c r="G143" s="7">
        <v>808103</v>
      </c>
      <c r="H143" s="8"/>
      <c r="I143" s="6"/>
      <c r="J143" s="7">
        <v>828103</v>
      </c>
      <c r="K143" s="8"/>
      <c r="L143" s="6"/>
      <c r="M143" s="6">
        <v>848103</v>
      </c>
      <c r="N143" s="5" t="s">
        <v>170</v>
      </c>
      <c r="O143" s="5" t="s">
        <v>178</v>
      </c>
      <c r="P143" s="5" t="s">
        <v>182</v>
      </c>
      <c r="Q143" s="5" t="s">
        <v>184</v>
      </c>
      <c r="R143" s="5">
        <f t="shared" si="5"/>
        <v>139</v>
      </c>
      <c r="S143" s="5" t="s">
        <v>156</v>
      </c>
      <c r="T143" s="6" t="s">
        <v>158</v>
      </c>
      <c r="U143" s="6" t="s">
        <v>157</v>
      </c>
      <c r="V143" s="6">
        <v>2.7</v>
      </c>
      <c r="W143" s="6">
        <v>1</v>
      </c>
      <c r="X143" s="7">
        <v>808103</v>
      </c>
      <c r="Y143" s="8"/>
      <c r="Z143" s="6"/>
      <c r="AA143" s="7">
        <v>828103</v>
      </c>
      <c r="AB143" s="8"/>
      <c r="AC143" s="6"/>
      <c r="AD143" s="6">
        <v>848103</v>
      </c>
      <c r="AE143" s="5"/>
      <c r="AF143" s="5"/>
      <c r="AG143" s="5"/>
      <c r="AH143" s="5"/>
      <c r="AI143" s="5"/>
      <c r="AJ143" s="5"/>
    </row>
    <row r="144" spans="1:36" ht="12.75">
      <c r="A144" s="5">
        <f t="shared" si="4"/>
        <v>140</v>
      </c>
      <c r="B144" s="5" t="s">
        <v>159</v>
      </c>
      <c r="C144" s="6" t="s">
        <v>158</v>
      </c>
      <c r="D144" s="6" t="s">
        <v>160</v>
      </c>
      <c r="E144" s="6">
        <v>2.7</v>
      </c>
      <c r="F144" s="6">
        <v>1</v>
      </c>
      <c r="G144" s="7">
        <v>808104</v>
      </c>
      <c r="H144" s="8"/>
      <c r="I144" s="6"/>
      <c r="J144" s="7">
        <v>828104</v>
      </c>
      <c r="K144" s="8"/>
      <c r="L144" s="6"/>
      <c r="M144" s="6">
        <v>848104</v>
      </c>
      <c r="N144" s="5" t="s">
        <v>170</v>
      </c>
      <c r="O144" s="5" t="s">
        <v>178</v>
      </c>
      <c r="P144" s="5" t="s">
        <v>182</v>
      </c>
      <c r="Q144" s="5" t="s">
        <v>184</v>
      </c>
      <c r="R144" s="5">
        <f t="shared" si="5"/>
        <v>140</v>
      </c>
      <c r="S144" s="5" t="s">
        <v>159</v>
      </c>
      <c r="T144" s="6" t="s">
        <v>158</v>
      </c>
      <c r="U144" s="6" t="s">
        <v>160</v>
      </c>
      <c r="V144" s="6">
        <v>2.7</v>
      </c>
      <c r="W144" s="6">
        <v>1</v>
      </c>
      <c r="X144" s="7">
        <v>808104</v>
      </c>
      <c r="Y144" s="8"/>
      <c r="Z144" s="6"/>
      <c r="AA144" s="7">
        <v>828104</v>
      </c>
      <c r="AB144" s="8"/>
      <c r="AC144" s="6"/>
      <c r="AD144" s="6">
        <v>848104</v>
      </c>
      <c r="AE144" s="5"/>
      <c r="AF144" s="5"/>
      <c r="AG144" s="5"/>
      <c r="AH144" s="5"/>
      <c r="AI144" s="5"/>
      <c r="AJ144" s="5"/>
    </row>
    <row r="145" spans="1:36" ht="12.75">
      <c r="A145" s="5">
        <f t="shared" si="4"/>
        <v>141</v>
      </c>
      <c r="B145" s="5" t="s">
        <v>161</v>
      </c>
      <c r="C145" s="6" t="s">
        <v>158</v>
      </c>
      <c r="D145" s="6" t="s">
        <v>162</v>
      </c>
      <c r="E145" s="6">
        <v>2.7</v>
      </c>
      <c r="F145" s="6">
        <v>1</v>
      </c>
      <c r="G145" s="7"/>
      <c r="H145" s="8">
        <v>808201</v>
      </c>
      <c r="I145" s="6"/>
      <c r="J145" s="7"/>
      <c r="K145" s="8">
        <v>828201</v>
      </c>
      <c r="L145" s="6"/>
      <c r="M145" s="6">
        <v>848201</v>
      </c>
      <c r="N145" s="5" t="s">
        <v>178</v>
      </c>
      <c r="O145" s="5" t="s">
        <v>178</v>
      </c>
      <c r="P145" s="5" t="s">
        <v>182</v>
      </c>
      <c r="Q145" s="5" t="s">
        <v>184</v>
      </c>
      <c r="R145" s="5">
        <f t="shared" si="5"/>
        <v>141</v>
      </c>
      <c r="S145" s="5" t="s">
        <v>161</v>
      </c>
      <c r="T145" s="6" t="s">
        <v>158</v>
      </c>
      <c r="U145" s="6" t="s">
        <v>162</v>
      </c>
      <c r="V145" s="6">
        <v>2.7</v>
      </c>
      <c r="W145" s="6">
        <v>1</v>
      </c>
      <c r="X145" s="7"/>
      <c r="Y145" s="8">
        <v>808201</v>
      </c>
      <c r="Z145" s="6"/>
      <c r="AA145" s="7"/>
      <c r="AB145" s="8">
        <v>828201</v>
      </c>
      <c r="AC145" s="6"/>
      <c r="AD145" s="6">
        <v>848201</v>
      </c>
      <c r="AE145" s="5"/>
      <c r="AF145" s="5"/>
      <c r="AG145" s="5"/>
      <c r="AH145" s="5"/>
      <c r="AI145" s="5"/>
      <c r="AJ145" s="5"/>
    </row>
    <row r="146" spans="1:36" ht="12.75">
      <c r="A146" s="5">
        <f t="shared" si="4"/>
        <v>142</v>
      </c>
      <c r="B146" s="5" t="s">
        <v>163</v>
      </c>
      <c r="C146" s="6" t="s">
        <v>158</v>
      </c>
      <c r="D146" s="6" t="s">
        <v>164</v>
      </c>
      <c r="E146" s="6">
        <v>2.7</v>
      </c>
      <c r="F146" s="6">
        <v>1</v>
      </c>
      <c r="G146" s="7"/>
      <c r="H146" s="8">
        <v>808202</v>
      </c>
      <c r="I146" s="6"/>
      <c r="J146" s="7"/>
      <c r="K146" s="8">
        <v>828202</v>
      </c>
      <c r="L146" s="6"/>
      <c r="M146" s="6">
        <v>848202</v>
      </c>
      <c r="N146" s="5" t="s">
        <v>178</v>
      </c>
      <c r="O146" s="5" t="s">
        <v>178</v>
      </c>
      <c r="P146" s="5" t="s">
        <v>182</v>
      </c>
      <c r="Q146" s="5" t="s">
        <v>184</v>
      </c>
      <c r="R146" s="5">
        <f t="shared" si="5"/>
        <v>142</v>
      </c>
      <c r="S146" s="5" t="s">
        <v>163</v>
      </c>
      <c r="T146" s="6" t="s">
        <v>158</v>
      </c>
      <c r="U146" s="6" t="s">
        <v>164</v>
      </c>
      <c r="V146" s="6">
        <v>2.7</v>
      </c>
      <c r="W146" s="6">
        <v>1</v>
      </c>
      <c r="X146" s="7"/>
      <c r="Y146" s="8">
        <v>808202</v>
      </c>
      <c r="Z146" s="6"/>
      <c r="AA146" s="7"/>
      <c r="AB146" s="8">
        <v>828202</v>
      </c>
      <c r="AC146" s="6"/>
      <c r="AD146" s="6">
        <v>848202</v>
      </c>
      <c r="AE146" s="5"/>
      <c r="AF146" s="5"/>
      <c r="AG146" s="5"/>
      <c r="AH146" s="5"/>
      <c r="AI146" s="5"/>
      <c r="AJ146" s="5"/>
    </row>
    <row r="147" spans="1:36" ht="12.75">
      <c r="A147" s="5">
        <f t="shared" si="4"/>
        <v>143</v>
      </c>
      <c r="B147" s="5" t="s">
        <v>165</v>
      </c>
      <c r="C147" s="6" t="s">
        <v>158</v>
      </c>
      <c r="D147" s="6" t="s">
        <v>162</v>
      </c>
      <c r="E147" s="6">
        <v>2.7</v>
      </c>
      <c r="F147" s="6">
        <v>1</v>
      </c>
      <c r="G147" s="7"/>
      <c r="H147" s="8">
        <v>808203</v>
      </c>
      <c r="I147" s="6"/>
      <c r="J147" s="7"/>
      <c r="K147" s="8">
        <v>828203</v>
      </c>
      <c r="L147" s="6"/>
      <c r="M147" s="6">
        <v>848203</v>
      </c>
      <c r="N147" s="5" t="s">
        <v>178</v>
      </c>
      <c r="O147" s="5" t="s">
        <v>178</v>
      </c>
      <c r="P147" s="5" t="s">
        <v>182</v>
      </c>
      <c r="Q147" s="5" t="s">
        <v>184</v>
      </c>
      <c r="R147" s="5">
        <f t="shared" si="5"/>
        <v>143</v>
      </c>
      <c r="S147" s="5" t="s">
        <v>165</v>
      </c>
      <c r="T147" s="6" t="s">
        <v>158</v>
      </c>
      <c r="U147" s="6" t="s">
        <v>162</v>
      </c>
      <c r="V147" s="6">
        <v>2.7</v>
      </c>
      <c r="W147" s="6">
        <v>1</v>
      </c>
      <c r="X147" s="7"/>
      <c r="Y147" s="8">
        <v>808203</v>
      </c>
      <c r="Z147" s="6"/>
      <c r="AA147" s="7"/>
      <c r="AB147" s="8">
        <v>828203</v>
      </c>
      <c r="AC147" s="6"/>
      <c r="AD147" s="6">
        <v>848203</v>
      </c>
      <c r="AE147" s="5"/>
      <c r="AF147" s="5"/>
      <c r="AG147" s="5"/>
      <c r="AH147" s="5"/>
      <c r="AI147" s="5"/>
      <c r="AJ147" s="5"/>
    </row>
    <row r="148" spans="1:36" ht="12.75">
      <c r="A148" s="5">
        <f t="shared" si="4"/>
        <v>144</v>
      </c>
      <c r="B148" s="5" t="s">
        <v>166</v>
      </c>
      <c r="C148" s="6" t="s">
        <v>158</v>
      </c>
      <c r="D148" s="6" t="s">
        <v>167</v>
      </c>
      <c r="E148" s="6">
        <v>2.7</v>
      </c>
      <c r="F148" s="6">
        <v>1</v>
      </c>
      <c r="G148" s="7"/>
      <c r="H148" s="8">
        <v>808204</v>
      </c>
      <c r="I148" s="6"/>
      <c r="J148" s="7"/>
      <c r="K148" s="8">
        <v>828204</v>
      </c>
      <c r="L148" s="6"/>
      <c r="M148" s="6">
        <v>848204</v>
      </c>
      <c r="N148" s="5" t="s">
        <v>178</v>
      </c>
      <c r="O148" s="5" t="s">
        <v>178</v>
      </c>
      <c r="P148" s="5" t="s">
        <v>182</v>
      </c>
      <c r="Q148" s="5" t="s">
        <v>184</v>
      </c>
      <c r="R148" s="5">
        <f t="shared" si="5"/>
        <v>144</v>
      </c>
      <c r="S148" s="5" t="s">
        <v>166</v>
      </c>
      <c r="T148" s="6" t="s">
        <v>158</v>
      </c>
      <c r="U148" s="6" t="s">
        <v>167</v>
      </c>
      <c r="V148" s="6">
        <v>2.7</v>
      </c>
      <c r="W148" s="6">
        <v>1</v>
      </c>
      <c r="X148" s="7"/>
      <c r="Y148" s="8">
        <v>808204</v>
      </c>
      <c r="Z148" s="6"/>
      <c r="AA148" s="7"/>
      <c r="AB148" s="8">
        <v>828204</v>
      </c>
      <c r="AC148" s="6"/>
      <c r="AD148" s="6">
        <v>848204</v>
      </c>
      <c r="AE148" s="5"/>
      <c r="AF148" s="5"/>
      <c r="AG148" s="5"/>
      <c r="AH148" s="5"/>
      <c r="AI148" s="5"/>
      <c r="AJ148" s="5"/>
    </row>
    <row r="149" spans="1:36" ht="12.75">
      <c r="A149" s="5">
        <f t="shared" si="4"/>
        <v>145</v>
      </c>
      <c r="B149" s="5" t="s">
        <v>168</v>
      </c>
      <c r="C149" s="6" t="s">
        <v>158</v>
      </c>
      <c r="D149" s="6" t="s">
        <v>164</v>
      </c>
      <c r="E149" s="6">
        <v>2.7</v>
      </c>
      <c r="F149" s="6">
        <v>1</v>
      </c>
      <c r="G149" s="7"/>
      <c r="H149" s="8">
        <v>808205</v>
      </c>
      <c r="I149" s="6"/>
      <c r="J149" s="7"/>
      <c r="K149" s="8">
        <v>828205</v>
      </c>
      <c r="L149" s="6"/>
      <c r="M149" s="6">
        <v>848205</v>
      </c>
      <c r="N149" s="5" t="s">
        <v>178</v>
      </c>
      <c r="O149" s="5" t="s">
        <v>178</v>
      </c>
      <c r="P149" s="5" t="s">
        <v>182</v>
      </c>
      <c r="Q149" s="5" t="s">
        <v>184</v>
      </c>
      <c r="R149" s="5">
        <f t="shared" si="5"/>
        <v>145</v>
      </c>
      <c r="S149" s="5" t="s">
        <v>168</v>
      </c>
      <c r="T149" s="6" t="s">
        <v>158</v>
      </c>
      <c r="U149" s="6" t="s">
        <v>164</v>
      </c>
      <c r="V149" s="6">
        <v>2.7</v>
      </c>
      <c r="W149" s="6">
        <v>1</v>
      </c>
      <c r="X149" s="7"/>
      <c r="Y149" s="8">
        <v>808205</v>
      </c>
      <c r="Z149" s="6"/>
      <c r="AA149" s="7"/>
      <c r="AB149" s="8">
        <v>828205</v>
      </c>
      <c r="AC149" s="6"/>
      <c r="AD149" s="6">
        <v>848205</v>
      </c>
      <c r="AE149" s="5"/>
      <c r="AF149" s="5"/>
      <c r="AG149" s="5"/>
      <c r="AH149" s="5"/>
      <c r="AI149" s="5"/>
      <c r="AJ149" s="5"/>
    </row>
    <row r="150" spans="1:36" ht="12.75">
      <c r="A150" s="5">
        <f t="shared" si="4"/>
        <v>146</v>
      </c>
      <c r="B150" s="5" t="s">
        <v>169</v>
      </c>
      <c r="C150" s="6" t="s">
        <v>158</v>
      </c>
      <c r="D150" s="6" t="s">
        <v>167</v>
      </c>
      <c r="E150" s="6">
        <v>2.7</v>
      </c>
      <c r="F150" s="6">
        <v>1</v>
      </c>
      <c r="G150" s="7"/>
      <c r="H150" s="8">
        <v>808206</v>
      </c>
      <c r="I150" s="6"/>
      <c r="J150" s="7"/>
      <c r="K150" s="8">
        <v>828206</v>
      </c>
      <c r="L150" s="6"/>
      <c r="M150" s="6">
        <v>848206</v>
      </c>
      <c r="N150" s="5" t="s">
        <v>178</v>
      </c>
      <c r="O150" s="5" t="s">
        <v>178</v>
      </c>
      <c r="P150" s="5" t="s">
        <v>182</v>
      </c>
      <c r="Q150" s="5" t="s">
        <v>184</v>
      </c>
      <c r="R150" s="5">
        <f t="shared" si="5"/>
        <v>146</v>
      </c>
      <c r="S150" s="5" t="s">
        <v>169</v>
      </c>
      <c r="T150" s="6" t="s">
        <v>158</v>
      </c>
      <c r="U150" s="6" t="s">
        <v>167</v>
      </c>
      <c r="V150" s="6">
        <v>2.7</v>
      </c>
      <c r="W150" s="6">
        <v>1</v>
      </c>
      <c r="X150" s="7"/>
      <c r="Y150" s="8">
        <v>808206</v>
      </c>
      <c r="Z150" s="6"/>
      <c r="AA150" s="7"/>
      <c r="AB150" s="8">
        <v>828206</v>
      </c>
      <c r="AC150" s="6"/>
      <c r="AD150" s="6">
        <v>848206</v>
      </c>
      <c r="AE150" s="5"/>
      <c r="AF150" s="5"/>
      <c r="AG150" s="5"/>
      <c r="AH150" s="5"/>
      <c r="AI150" s="5"/>
      <c r="AJ150" s="5"/>
    </row>
    <row r="151" spans="1:36" ht="12.75">
      <c r="A151" s="5">
        <f t="shared" si="4"/>
        <v>147</v>
      </c>
      <c r="B151" s="5" t="s">
        <v>1573</v>
      </c>
      <c r="C151" s="6" t="s">
        <v>158</v>
      </c>
      <c r="D151" s="6" t="s">
        <v>1574</v>
      </c>
      <c r="E151" s="6">
        <v>2.7</v>
      </c>
      <c r="F151" s="6">
        <v>1</v>
      </c>
      <c r="G151" s="7"/>
      <c r="H151" s="8">
        <v>808207</v>
      </c>
      <c r="I151" s="6"/>
      <c r="J151" s="7"/>
      <c r="K151" s="8">
        <v>828207</v>
      </c>
      <c r="L151" s="6"/>
      <c r="M151" s="6">
        <v>848207</v>
      </c>
      <c r="N151" s="5" t="s">
        <v>178</v>
      </c>
      <c r="O151" s="5" t="s">
        <v>178</v>
      </c>
      <c r="P151" s="5" t="s">
        <v>182</v>
      </c>
      <c r="Q151" s="5" t="s">
        <v>184</v>
      </c>
      <c r="R151" s="5">
        <f t="shared" si="5"/>
        <v>147</v>
      </c>
      <c r="S151" s="5" t="s">
        <v>1573</v>
      </c>
      <c r="T151" s="6" t="s">
        <v>158</v>
      </c>
      <c r="U151" s="6" t="s">
        <v>1574</v>
      </c>
      <c r="V151" s="6">
        <v>2.7</v>
      </c>
      <c r="W151" s="6">
        <v>1</v>
      </c>
      <c r="X151" s="7"/>
      <c r="Y151" s="8">
        <v>808207</v>
      </c>
      <c r="Z151" s="6"/>
      <c r="AA151" s="7"/>
      <c r="AB151" s="8">
        <v>828207</v>
      </c>
      <c r="AC151" s="6"/>
      <c r="AD151" s="6">
        <v>848207</v>
      </c>
      <c r="AE151" s="5"/>
      <c r="AF151" s="5"/>
      <c r="AG151" s="5"/>
      <c r="AH151" s="5"/>
      <c r="AI151" s="5"/>
      <c r="AJ151" s="5"/>
    </row>
    <row r="152" spans="1:36" ht="12.75">
      <c r="A152" s="5">
        <f t="shared" si="4"/>
        <v>148</v>
      </c>
      <c r="B152" s="5" t="s">
        <v>1575</v>
      </c>
      <c r="C152" s="6" t="s">
        <v>158</v>
      </c>
      <c r="D152" s="6" t="s">
        <v>167</v>
      </c>
      <c r="E152" s="6">
        <v>2.7</v>
      </c>
      <c r="F152" s="6">
        <v>1</v>
      </c>
      <c r="G152" s="7"/>
      <c r="H152" s="8">
        <v>808208</v>
      </c>
      <c r="I152" s="6"/>
      <c r="J152" s="7"/>
      <c r="K152" s="8">
        <v>828208</v>
      </c>
      <c r="L152" s="6"/>
      <c r="M152" s="6">
        <v>848208</v>
      </c>
      <c r="N152" s="5" t="s">
        <v>178</v>
      </c>
      <c r="O152" s="5" t="s">
        <v>178</v>
      </c>
      <c r="P152" s="5" t="s">
        <v>182</v>
      </c>
      <c r="Q152" s="5" t="s">
        <v>184</v>
      </c>
      <c r="R152" s="5">
        <f t="shared" si="5"/>
        <v>148</v>
      </c>
      <c r="S152" s="5" t="s">
        <v>1575</v>
      </c>
      <c r="T152" s="6" t="s">
        <v>158</v>
      </c>
      <c r="U152" s="6" t="s">
        <v>167</v>
      </c>
      <c r="V152" s="6">
        <v>2.7</v>
      </c>
      <c r="W152" s="6">
        <v>1</v>
      </c>
      <c r="X152" s="7"/>
      <c r="Y152" s="8">
        <v>808208</v>
      </c>
      <c r="Z152" s="6"/>
      <c r="AA152" s="7"/>
      <c r="AB152" s="8">
        <v>828208</v>
      </c>
      <c r="AC152" s="6"/>
      <c r="AD152" s="6">
        <v>848208</v>
      </c>
      <c r="AE152" s="5"/>
      <c r="AF152" s="5"/>
      <c r="AG152" s="5"/>
      <c r="AH152" s="5"/>
      <c r="AI152" s="5"/>
      <c r="AJ152" s="5"/>
    </row>
    <row r="153" spans="1:36" ht="12.75">
      <c r="A153" s="5">
        <f t="shared" si="4"/>
        <v>149</v>
      </c>
      <c r="B153" s="5" t="s">
        <v>1576</v>
      </c>
      <c r="C153" s="6" t="s">
        <v>158</v>
      </c>
      <c r="D153" s="6" t="s">
        <v>162</v>
      </c>
      <c r="E153" s="6">
        <v>2.7</v>
      </c>
      <c r="F153" s="6">
        <v>1</v>
      </c>
      <c r="G153" s="7"/>
      <c r="H153" s="8">
        <v>808209</v>
      </c>
      <c r="I153" s="6"/>
      <c r="J153" s="7"/>
      <c r="K153" s="8">
        <v>828209</v>
      </c>
      <c r="L153" s="6"/>
      <c r="M153" s="6">
        <v>848209</v>
      </c>
      <c r="N153" s="5" t="s">
        <v>178</v>
      </c>
      <c r="O153" s="5" t="s">
        <v>178</v>
      </c>
      <c r="P153" s="5" t="s">
        <v>182</v>
      </c>
      <c r="Q153" s="5" t="s">
        <v>184</v>
      </c>
      <c r="R153" s="5">
        <f t="shared" si="5"/>
        <v>149</v>
      </c>
      <c r="S153" s="5" t="s">
        <v>1576</v>
      </c>
      <c r="T153" s="6" t="s">
        <v>158</v>
      </c>
      <c r="U153" s="6" t="s">
        <v>162</v>
      </c>
      <c r="V153" s="6">
        <v>2.7</v>
      </c>
      <c r="W153" s="6">
        <v>1</v>
      </c>
      <c r="X153" s="7"/>
      <c r="Y153" s="8">
        <v>808209</v>
      </c>
      <c r="Z153" s="6"/>
      <c r="AA153" s="7"/>
      <c r="AB153" s="8">
        <v>828209</v>
      </c>
      <c r="AC153" s="6"/>
      <c r="AD153" s="6">
        <v>848209</v>
      </c>
      <c r="AE153" s="5"/>
      <c r="AF153" s="5"/>
      <c r="AG153" s="5"/>
      <c r="AH153" s="5"/>
      <c r="AI153" s="5"/>
      <c r="AJ153" s="5"/>
    </row>
    <row r="154" spans="1:36" ht="12.75">
      <c r="A154" s="5">
        <f t="shared" si="4"/>
        <v>150</v>
      </c>
      <c r="B154" s="5" t="s">
        <v>1577</v>
      </c>
      <c r="C154" s="6" t="s">
        <v>158</v>
      </c>
      <c r="D154" s="6" t="s">
        <v>1574</v>
      </c>
      <c r="E154" s="6">
        <v>2.7</v>
      </c>
      <c r="F154" s="6">
        <v>1</v>
      </c>
      <c r="G154" s="7"/>
      <c r="H154" s="8">
        <v>808210</v>
      </c>
      <c r="I154" s="6"/>
      <c r="J154" s="7"/>
      <c r="K154" s="8">
        <v>828210</v>
      </c>
      <c r="L154" s="6"/>
      <c r="M154" s="6">
        <v>848210</v>
      </c>
      <c r="N154" s="5" t="s">
        <v>178</v>
      </c>
      <c r="O154" s="5" t="s">
        <v>178</v>
      </c>
      <c r="P154" s="5" t="s">
        <v>182</v>
      </c>
      <c r="Q154" s="5" t="s">
        <v>184</v>
      </c>
      <c r="R154" s="5">
        <f t="shared" si="5"/>
        <v>150</v>
      </c>
      <c r="S154" s="5" t="s">
        <v>1577</v>
      </c>
      <c r="T154" s="6" t="s">
        <v>158</v>
      </c>
      <c r="U154" s="6" t="s">
        <v>1574</v>
      </c>
      <c r="V154" s="6">
        <v>2.7</v>
      </c>
      <c r="W154" s="6">
        <v>1</v>
      </c>
      <c r="X154" s="7"/>
      <c r="Y154" s="8">
        <v>808210</v>
      </c>
      <c r="Z154" s="6"/>
      <c r="AA154" s="7"/>
      <c r="AB154" s="8">
        <v>828210</v>
      </c>
      <c r="AC154" s="6"/>
      <c r="AD154" s="6">
        <v>848210</v>
      </c>
      <c r="AE154" s="5"/>
      <c r="AF154" s="5"/>
      <c r="AG154" s="5"/>
      <c r="AH154" s="5"/>
      <c r="AI154" s="5"/>
      <c r="AJ154" s="5"/>
    </row>
    <row r="155" spans="1:36" ht="12.75">
      <c r="A155" s="5">
        <f t="shared" si="4"/>
        <v>151</v>
      </c>
      <c r="B155" s="5" t="s">
        <v>1578</v>
      </c>
      <c r="C155" s="6" t="s">
        <v>158</v>
      </c>
      <c r="D155" s="6" t="s">
        <v>164</v>
      </c>
      <c r="E155" s="6">
        <v>2.7</v>
      </c>
      <c r="F155" s="6">
        <v>1</v>
      </c>
      <c r="G155" s="7"/>
      <c r="H155" s="8">
        <v>808211</v>
      </c>
      <c r="I155" s="6"/>
      <c r="J155" s="7"/>
      <c r="K155" s="8">
        <v>828211</v>
      </c>
      <c r="L155" s="6"/>
      <c r="M155" s="6">
        <v>848211</v>
      </c>
      <c r="N155" s="5" t="s">
        <v>178</v>
      </c>
      <c r="O155" s="5" t="s">
        <v>178</v>
      </c>
      <c r="P155" s="5" t="s">
        <v>182</v>
      </c>
      <c r="Q155" s="5" t="s">
        <v>184</v>
      </c>
      <c r="R155" s="5">
        <f t="shared" si="5"/>
        <v>151</v>
      </c>
      <c r="S155" s="5" t="s">
        <v>1578</v>
      </c>
      <c r="T155" s="6" t="s">
        <v>158</v>
      </c>
      <c r="U155" s="6" t="s">
        <v>164</v>
      </c>
      <c r="V155" s="6">
        <v>2.7</v>
      </c>
      <c r="W155" s="6">
        <v>1</v>
      </c>
      <c r="X155" s="7"/>
      <c r="Y155" s="8">
        <v>808211</v>
      </c>
      <c r="Z155" s="6"/>
      <c r="AA155" s="7"/>
      <c r="AB155" s="8">
        <v>828211</v>
      </c>
      <c r="AC155" s="6"/>
      <c r="AD155" s="6">
        <v>848211</v>
      </c>
      <c r="AE155" s="5"/>
      <c r="AF155" s="5"/>
      <c r="AG155" s="5"/>
      <c r="AH155" s="5"/>
      <c r="AI155" s="5"/>
      <c r="AJ155" s="5"/>
    </row>
    <row r="156" spans="1:36" ht="12.75">
      <c r="A156" s="5">
        <f t="shared" si="4"/>
        <v>152</v>
      </c>
      <c r="B156" s="5"/>
      <c r="C156" s="6" t="s">
        <v>1688</v>
      </c>
      <c r="D156" s="6"/>
      <c r="E156" s="6"/>
      <c r="F156" s="6"/>
      <c r="G156" s="7"/>
      <c r="H156" s="8"/>
      <c r="I156" s="6"/>
      <c r="J156" s="7"/>
      <c r="K156" s="8"/>
      <c r="L156" s="6"/>
      <c r="M156" s="6"/>
      <c r="N156" s="5"/>
      <c r="O156" s="5" t="s">
        <v>178</v>
      </c>
      <c r="P156" s="5" t="s">
        <v>182</v>
      </c>
      <c r="Q156" s="5" t="s">
        <v>184</v>
      </c>
      <c r="R156" s="5">
        <f t="shared" si="5"/>
        <v>152</v>
      </c>
      <c r="S156" s="5"/>
      <c r="T156" s="6" t="s">
        <v>1688</v>
      </c>
      <c r="U156" s="6"/>
      <c r="V156" s="6"/>
      <c r="W156" s="6"/>
      <c r="X156" s="7"/>
      <c r="Y156" s="8"/>
      <c r="Z156" s="6"/>
      <c r="AA156" s="7"/>
      <c r="AB156" s="8"/>
      <c r="AC156" s="6"/>
      <c r="AD156" s="6"/>
      <c r="AE156" s="5"/>
      <c r="AF156" s="5"/>
      <c r="AG156" s="5"/>
      <c r="AH156" s="5"/>
      <c r="AI156" s="5"/>
      <c r="AJ156" s="5"/>
    </row>
    <row r="157" spans="1:36" ht="12.75">
      <c r="A157" s="5">
        <f t="shared" si="4"/>
        <v>153</v>
      </c>
      <c r="B157" s="5" t="s">
        <v>130</v>
      </c>
      <c r="C157" s="6" t="s">
        <v>1592</v>
      </c>
      <c r="D157" s="6" t="s">
        <v>131</v>
      </c>
      <c r="E157" s="6">
        <v>3</v>
      </c>
      <c r="F157" s="6">
        <v>1</v>
      </c>
      <c r="G157" s="7">
        <v>809101</v>
      </c>
      <c r="H157" s="8"/>
      <c r="I157" s="6">
        <v>809301</v>
      </c>
      <c r="J157" s="7">
        <v>829101</v>
      </c>
      <c r="K157" s="8"/>
      <c r="L157" s="6">
        <v>829301</v>
      </c>
      <c r="M157" s="6">
        <v>849101</v>
      </c>
      <c r="N157" s="5"/>
      <c r="O157" s="5" t="s">
        <v>178</v>
      </c>
      <c r="P157" s="5" t="s">
        <v>182</v>
      </c>
      <c r="Q157" s="5" t="s">
        <v>184</v>
      </c>
      <c r="R157" s="5">
        <f t="shared" si="5"/>
        <v>153</v>
      </c>
      <c r="S157" s="5" t="s">
        <v>130</v>
      </c>
      <c r="T157" s="6" t="s">
        <v>1592</v>
      </c>
      <c r="U157" s="6" t="s">
        <v>131</v>
      </c>
      <c r="V157" s="6">
        <v>3</v>
      </c>
      <c r="W157" s="6">
        <v>1</v>
      </c>
      <c r="X157" s="7">
        <v>809101</v>
      </c>
      <c r="Y157" s="8"/>
      <c r="Z157" s="6">
        <v>809301</v>
      </c>
      <c r="AA157" s="7">
        <v>829101</v>
      </c>
      <c r="AB157" s="8"/>
      <c r="AC157" s="6">
        <v>829301</v>
      </c>
      <c r="AD157" s="6">
        <v>849101</v>
      </c>
      <c r="AE157" s="5"/>
      <c r="AF157" s="5"/>
      <c r="AG157" s="5"/>
      <c r="AH157" s="5"/>
      <c r="AI157" s="5"/>
      <c r="AJ157" s="5"/>
    </row>
    <row r="158" spans="1:36" ht="12.75">
      <c r="A158" s="5">
        <f t="shared" si="4"/>
        <v>154</v>
      </c>
      <c r="B158" s="5" t="s">
        <v>1581</v>
      </c>
      <c r="C158" s="6" t="s">
        <v>1592</v>
      </c>
      <c r="D158" s="6" t="s">
        <v>1582</v>
      </c>
      <c r="E158" s="6">
        <v>3</v>
      </c>
      <c r="F158" s="6">
        <v>1</v>
      </c>
      <c r="G158" s="7">
        <v>809102</v>
      </c>
      <c r="H158" s="8"/>
      <c r="I158" s="6">
        <v>809302</v>
      </c>
      <c r="J158" s="7">
        <v>829102</v>
      </c>
      <c r="K158" s="8"/>
      <c r="L158" s="6">
        <v>829302</v>
      </c>
      <c r="M158" s="6">
        <v>849102</v>
      </c>
      <c r="N158" s="5"/>
      <c r="O158" s="5" t="s">
        <v>178</v>
      </c>
      <c r="P158" s="5" t="s">
        <v>182</v>
      </c>
      <c r="Q158" s="5" t="s">
        <v>184</v>
      </c>
      <c r="R158" s="5">
        <f t="shared" si="5"/>
        <v>154</v>
      </c>
      <c r="S158" s="5" t="s">
        <v>1581</v>
      </c>
      <c r="T158" s="6" t="s">
        <v>1592</v>
      </c>
      <c r="U158" s="6" t="s">
        <v>1582</v>
      </c>
      <c r="V158" s="6">
        <v>3</v>
      </c>
      <c r="W158" s="6">
        <v>1</v>
      </c>
      <c r="X158" s="7">
        <v>809102</v>
      </c>
      <c r="Y158" s="8"/>
      <c r="Z158" s="6">
        <v>809302</v>
      </c>
      <c r="AA158" s="7">
        <v>829102</v>
      </c>
      <c r="AB158" s="8"/>
      <c r="AC158" s="6">
        <v>829302</v>
      </c>
      <c r="AD158" s="6">
        <v>849102</v>
      </c>
      <c r="AE158" s="5"/>
      <c r="AF158" s="5"/>
      <c r="AG158" s="5"/>
      <c r="AH158" s="5"/>
      <c r="AI158" s="5"/>
      <c r="AJ158" s="5"/>
    </row>
    <row r="159" spans="1:36" ht="12.75">
      <c r="A159" s="5">
        <f t="shared" si="4"/>
        <v>155</v>
      </c>
      <c r="B159" s="5" t="s">
        <v>1583</v>
      </c>
      <c r="C159" s="6" t="s">
        <v>1592</v>
      </c>
      <c r="D159" s="6" t="s">
        <v>1584</v>
      </c>
      <c r="E159" s="6">
        <v>3</v>
      </c>
      <c r="F159" s="6">
        <v>2</v>
      </c>
      <c r="G159" s="7">
        <v>809103</v>
      </c>
      <c r="H159" s="8"/>
      <c r="I159" s="6">
        <v>809303</v>
      </c>
      <c r="J159" s="7" t="s">
        <v>1585</v>
      </c>
      <c r="K159" s="8"/>
      <c r="L159" s="6">
        <v>829303</v>
      </c>
      <c r="M159" s="6">
        <v>849103</v>
      </c>
      <c r="N159" s="5"/>
      <c r="O159" s="5" t="s">
        <v>178</v>
      </c>
      <c r="P159" s="5" t="s">
        <v>182</v>
      </c>
      <c r="Q159" s="5" t="s">
        <v>184</v>
      </c>
      <c r="R159" s="5">
        <f t="shared" si="5"/>
        <v>155</v>
      </c>
      <c r="S159" s="5" t="s">
        <v>1583</v>
      </c>
      <c r="T159" s="6" t="s">
        <v>1592</v>
      </c>
      <c r="U159" s="6" t="s">
        <v>1584</v>
      </c>
      <c r="V159" s="6">
        <v>3</v>
      </c>
      <c r="W159" s="6">
        <v>2</v>
      </c>
      <c r="X159" s="7">
        <v>809103</v>
      </c>
      <c r="Y159" s="8"/>
      <c r="Z159" s="6">
        <v>809303</v>
      </c>
      <c r="AA159" s="7" t="s">
        <v>1585</v>
      </c>
      <c r="AB159" s="8"/>
      <c r="AC159" s="6">
        <v>829303</v>
      </c>
      <c r="AD159" s="6">
        <v>849103</v>
      </c>
      <c r="AE159" s="5"/>
      <c r="AF159" s="5"/>
      <c r="AG159" s="5"/>
      <c r="AH159" s="5"/>
      <c r="AI159" s="5"/>
      <c r="AJ159" s="5"/>
    </row>
    <row r="160" spans="1:36" ht="12.75">
      <c r="A160" s="5">
        <f t="shared" si="4"/>
        <v>156</v>
      </c>
      <c r="B160" s="5" t="s">
        <v>1579</v>
      </c>
      <c r="C160" s="6" t="s">
        <v>1592</v>
      </c>
      <c r="D160" s="6" t="s">
        <v>1580</v>
      </c>
      <c r="E160" s="6">
        <v>3</v>
      </c>
      <c r="F160" s="6">
        <v>1</v>
      </c>
      <c r="G160" s="7">
        <v>809104</v>
      </c>
      <c r="H160" s="8"/>
      <c r="I160" s="6">
        <v>809304</v>
      </c>
      <c r="J160" s="7">
        <v>829104</v>
      </c>
      <c r="K160" s="8"/>
      <c r="L160" s="6">
        <v>829304</v>
      </c>
      <c r="M160" s="6">
        <v>849104</v>
      </c>
      <c r="N160" s="5"/>
      <c r="O160" s="5" t="s">
        <v>178</v>
      </c>
      <c r="P160" s="5" t="s">
        <v>182</v>
      </c>
      <c r="Q160" s="5" t="s">
        <v>184</v>
      </c>
      <c r="R160" s="5">
        <f t="shared" si="5"/>
        <v>156</v>
      </c>
      <c r="S160" s="5" t="s">
        <v>1579</v>
      </c>
      <c r="T160" s="6" t="s">
        <v>1592</v>
      </c>
      <c r="U160" s="6" t="s">
        <v>1580</v>
      </c>
      <c r="V160" s="6">
        <v>3</v>
      </c>
      <c r="W160" s="6">
        <v>1</v>
      </c>
      <c r="X160" s="7">
        <v>809104</v>
      </c>
      <c r="Y160" s="8"/>
      <c r="Z160" s="6">
        <v>809304</v>
      </c>
      <c r="AA160" s="7">
        <v>829104</v>
      </c>
      <c r="AB160" s="8"/>
      <c r="AC160" s="6">
        <v>829304</v>
      </c>
      <c r="AD160" s="6">
        <v>849104</v>
      </c>
      <c r="AE160" s="5"/>
      <c r="AF160" s="5"/>
      <c r="AG160" s="5"/>
      <c r="AH160" s="5"/>
      <c r="AI160" s="5"/>
      <c r="AJ160" s="5"/>
    </row>
    <row r="161" spans="1:36" ht="12.75">
      <c r="A161" s="5">
        <f t="shared" si="4"/>
        <v>157</v>
      </c>
      <c r="B161" s="5" t="s">
        <v>1590</v>
      </c>
      <c r="C161" s="6" t="s">
        <v>1592</v>
      </c>
      <c r="D161" s="6" t="s">
        <v>1591</v>
      </c>
      <c r="E161" s="6">
        <v>2.7</v>
      </c>
      <c r="F161" s="6">
        <v>2</v>
      </c>
      <c r="G161" s="7">
        <v>809105</v>
      </c>
      <c r="H161" s="8"/>
      <c r="I161" s="6"/>
      <c r="J161" s="7">
        <v>829105</v>
      </c>
      <c r="K161" s="8"/>
      <c r="L161" s="6"/>
      <c r="M161" s="6">
        <v>849105</v>
      </c>
      <c r="N161" s="5" t="s">
        <v>170</v>
      </c>
      <c r="O161" s="5" t="s">
        <v>178</v>
      </c>
      <c r="P161" s="5" t="s">
        <v>182</v>
      </c>
      <c r="Q161" s="5" t="s">
        <v>184</v>
      </c>
      <c r="R161" s="5">
        <f t="shared" si="5"/>
        <v>157</v>
      </c>
      <c r="S161" s="5" t="s">
        <v>1590</v>
      </c>
      <c r="T161" s="6" t="s">
        <v>1592</v>
      </c>
      <c r="U161" s="6" t="s">
        <v>1591</v>
      </c>
      <c r="V161" s="6">
        <v>2.7</v>
      </c>
      <c r="W161" s="6">
        <v>2</v>
      </c>
      <c r="X161" s="7">
        <v>809105</v>
      </c>
      <c r="Y161" s="8"/>
      <c r="Z161" s="6"/>
      <c r="AA161" s="7">
        <v>829105</v>
      </c>
      <c r="AB161" s="8"/>
      <c r="AC161" s="6"/>
      <c r="AD161" s="6">
        <v>849105</v>
      </c>
      <c r="AE161" s="5"/>
      <c r="AF161" s="5"/>
      <c r="AG161" s="5"/>
      <c r="AH161" s="5"/>
      <c r="AI161" s="5"/>
      <c r="AJ161" s="5"/>
    </row>
    <row r="162" spans="1:36" ht="12.75">
      <c r="A162" s="5">
        <f t="shared" si="4"/>
        <v>158</v>
      </c>
      <c r="B162" s="5" t="s">
        <v>1586</v>
      </c>
      <c r="C162" s="6" t="s">
        <v>1592</v>
      </c>
      <c r="D162" s="6" t="s">
        <v>1587</v>
      </c>
      <c r="E162" s="6">
        <v>3</v>
      </c>
      <c r="F162" s="6">
        <v>1</v>
      </c>
      <c r="G162" s="7">
        <v>809106</v>
      </c>
      <c r="H162" s="8"/>
      <c r="I162" s="6">
        <v>809306</v>
      </c>
      <c r="J162" s="7">
        <v>829106</v>
      </c>
      <c r="K162" s="8"/>
      <c r="L162" s="6">
        <v>829306</v>
      </c>
      <c r="M162" s="6">
        <v>849106</v>
      </c>
      <c r="N162" s="5" t="s">
        <v>170</v>
      </c>
      <c r="O162" s="5" t="s">
        <v>178</v>
      </c>
      <c r="P162" s="5" t="s">
        <v>182</v>
      </c>
      <c r="Q162" s="5" t="s">
        <v>184</v>
      </c>
      <c r="R162" s="5">
        <f t="shared" si="5"/>
        <v>158</v>
      </c>
      <c r="S162" s="5" t="s">
        <v>1586</v>
      </c>
      <c r="T162" s="6" t="s">
        <v>1592</v>
      </c>
      <c r="U162" s="6" t="s">
        <v>1587</v>
      </c>
      <c r="V162" s="6">
        <v>3</v>
      </c>
      <c r="W162" s="6">
        <v>1</v>
      </c>
      <c r="X162" s="7">
        <v>809106</v>
      </c>
      <c r="Y162" s="8"/>
      <c r="Z162" s="6">
        <v>809306</v>
      </c>
      <c r="AA162" s="7">
        <v>829106</v>
      </c>
      <c r="AB162" s="8"/>
      <c r="AC162" s="6">
        <v>829306</v>
      </c>
      <c r="AD162" s="6">
        <v>849106</v>
      </c>
      <c r="AE162" s="5"/>
      <c r="AF162" s="5"/>
      <c r="AG162" s="5"/>
      <c r="AH162" s="5"/>
      <c r="AI162" s="5"/>
      <c r="AJ162" s="5"/>
    </row>
    <row r="163" spans="1:36" ht="12.75">
      <c r="A163" s="5">
        <f t="shared" si="4"/>
        <v>159</v>
      </c>
      <c r="B163" s="5" t="s">
        <v>1588</v>
      </c>
      <c r="C163" s="6" t="s">
        <v>1592</v>
      </c>
      <c r="D163" s="6" t="s">
        <v>1589</v>
      </c>
      <c r="E163" s="6">
        <v>3</v>
      </c>
      <c r="F163" s="6">
        <v>1</v>
      </c>
      <c r="G163" s="7">
        <v>809107</v>
      </c>
      <c r="H163" s="8"/>
      <c r="I163" s="6">
        <v>809307</v>
      </c>
      <c r="J163" s="7">
        <v>829107</v>
      </c>
      <c r="K163" s="8"/>
      <c r="L163" s="6">
        <v>829307</v>
      </c>
      <c r="M163" s="6">
        <v>849107</v>
      </c>
      <c r="N163" s="5" t="s">
        <v>170</v>
      </c>
      <c r="O163" s="5" t="s">
        <v>178</v>
      </c>
      <c r="P163" s="5" t="s">
        <v>182</v>
      </c>
      <c r="Q163" s="5" t="s">
        <v>184</v>
      </c>
      <c r="R163" s="5">
        <f t="shared" si="5"/>
        <v>159</v>
      </c>
      <c r="S163" s="5" t="s">
        <v>1588</v>
      </c>
      <c r="T163" s="6" t="s">
        <v>1592</v>
      </c>
      <c r="U163" s="6" t="s">
        <v>1589</v>
      </c>
      <c r="V163" s="6">
        <v>3</v>
      </c>
      <c r="W163" s="6">
        <v>1</v>
      </c>
      <c r="X163" s="7">
        <v>809107</v>
      </c>
      <c r="Y163" s="8"/>
      <c r="Z163" s="6">
        <v>809307</v>
      </c>
      <c r="AA163" s="7">
        <v>829107</v>
      </c>
      <c r="AB163" s="8"/>
      <c r="AC163" s="6">
        <v>829307</v>
      </c>
      <c r="AD163" s="6">
        <v>849107</v>
      </c>
      <c r="AE163" s="5"/>
      <c r="AF163" s="5"/>
      <c r="AG163" s="5"/>
      <c r="AH163" s="5"/>
      <c r="AI163" s="5"/>
      <c r="AJ163" s="5"/>
    </row>
    <row r="164" spans="1:36" ht="12.75">
      <c r="A164" s="5">
        <f t="shared" si="4"/>
        <v>160</v>
      </c>
      <c r="B164" s="5" t="s">
        <v>1593</v>
      </c>
      <c r="C164" s="6" t="s">
        <v>1592</v>
      </c>
      <c r="D164" s="6" t="s">
        <v>1594</v>
      </c>
      <c r="E164" s="6">
        <v>3</v>
      </c>
      <c r="F164" s="6">
        <v>1</v>
      </c>
      <c r="G164" s="7"/>
      <c r="H164" s="8">
        <v>809201</v>
      </c>
      <c r="I164" s="6"/>
      <c r="J164" s="7"/>
      <c r="K164" s="8">
        <v>829201</v>
      </c>
      <c r="L164" s="6"/>
      <c r="M164" s="6">
        <v>849201</v>
      </c>
      <c r="N164" s="5" t="s">
        <v>178</v>
      </c>
      <c r="O164" s="5" t="s">
        <v>178</v>
      </c>
      <c r="P164" s="5" t="s">
        <v>182</v>
      </c>
      <c r="Q164" s="5" t="s">
        <v>184</v>
      </c>
      <c r="R164" s="5">
        <f t="shared" si="5"/>
        <v>160</v>
      </c>
      <c r="S164" s="5" t="s">
        <v>1593</v>
      </c>
      <c r="T164" s="6" t="s">
        <v>1592</v>
      </c>
      <c r="U164" s="6" t="s">
        <v>1594</v>
      </c>
      <c r="V164" s="6">
        <v>3</v>
      </c>
      <c r="W164" s="6">
        <v>1</v>
      </c>
      <c r="X164" s="7"/>
      <c r="Y164" s="8">
        <v>809201</v>
      </c>
      <c r="Z164" s="6"/>
      <c r="AA164" s="7"/>
      <c r="AB164" s="8">
        <v>829201</v>
      </c>
      <c r="AC164" s="6"/>
      <c r="AD164" s="6">
        <v>849201</v>
      </c>
      <c r="AE164" s="5"/>
      <c r="AF164" s="5"/>
      <c r="AG164" s="5"/>
      <c r="AH164" s="5"/>
      <c r="AI164" s="5"/>
      <c r="AJ164" s="5"/>
    </row>
    <row r="165" spans="1:36" ht="12.75">
      <c r="A165" s="5">
        <f t="shared" si="4"/>
        <v>161</v>
      </c>
      <c r="B165" s="5" t="s">
        <v>1595</v>
      </c>
      <c r="C165" s="6" t="s">
        <v>1592</v>
      </c>
      <c r="D165" s="6" t="s">
        <v>1596</v>
      </c>
      <c r="E165" s="6">
        <v>3</v>
      </c>
      <c r="F165" s="6">
        <v>1</v>
      </c>
      <c r="G165" s="7"/>
      <c r="H165" s="8">
        <v>809202</v>
      </c>
      <c r="I165" s="6"/>
      <c r="J165" s="7"/>
      <c r="K165" s="8">
        <v>829202</v>
      </c>
      <c r="L165" s="6"/>
      <c r="M165" s="6">
        <v>849202</v>
      </c>
      <c r="N165" s="5" t="s">
        <v>178</v>
      </c>
      <c r="O165" s="5" t="s">
        <v>178</v>
      </c>
      <c r="P165" s="5" t="s">
        <v>182</v>
      </c>
      <c r="Q165" s="5" t="s">
        <v>184</v>
      </c>
      <c r="R165" s="5">
        <f t="shared" si="5"/>
        <v>161</v>
      </c>
      <c r="S165" s="5" t="s">
        <v>1595</v>
      </c>
      <c r="T165" s="6" t="s">
        <v>1592</v>
      </c>
      <c r="U165" s="6" t="s">
        <v>1596</v>
      </c>
      <c r="V165" s="6">
        <v>3</v>
      </c>
      <c r="W165" s="6">
        <v>1</v>
      </c>
      <c r="X165" s="7"/>
      <c r="Y165" s="8">
        <v>809202</v>
      </c>
      <c r="Z165" s="6"/>
      <c r="AA165" s="7"/>
      <c r="AB165" s="8">
        <v>829202</v>
      </c>
      <c r="AC165" s="6"/>
      <c r="AD165" s="6">
        <v>849202</v>
      </c>
      <c r="AE165" s="5"/>
      <c r="AF165" s="5"/>
      <c r="AG165" s="5"/>
      <c r="AH165" s="5"/>
      <c r="AI165" s="5"/>
      <c r="AJ165" s="5"/>
    </row>
    <row r="166" spans="1:36" ht="12.75">
      <c r="A166" s="5">
        <f t="shared" si="4"/>
        <v>162</v>
      </c>
      <c r="B166" s="5" t="s">
        <v>1597</v>
      </c>
      <c r="C166" s="6" t="s">
        <v>1592</v>
      </c>
      <c r="D166" s="6" t="s">
        <v>1598</v>
      </c>
      <c r="E166" s="6">
        <v>3</v>
      </c>
      <c r="F166" s="6">
        <v>1</v>
      </c>
      <c r="G166" s="7"/>
      <c r="H166" s="8">
        <v>809203</v>
      </c>
      <c r="I166" s="6"/>
      <c r="J166" s="7"/>
      <c r="K166" s="8">
        <v>829203</v>
      </c>
      <c r="L166" s="6"/>
      <c r="M166" s="6">
        <v>849203</v>
      </c>
      <c r="N166" s="5" t="s">
        <v>178</v>
      </c>
      <c r="O166" s="5" t="s">
        <v>178</v>
      </c>
      <c r="P166" s="5" t="s">
        <v>182</v>
      </c>
      <c r="Q166" s="5" t="s">
        <v>184</v>
      </c>
      <c r="R166" s="5">
        <f t="shared" si="5"/>
        <v>162</v>
      </c>
      <c r="S166" s="5" t="s">
        <v>1597</v>
      </c>
      <c r="T166" s="6" t="s">
        <v>1592</v>
      </c>
      <c r="U166" s="6" t="s">
        <v>1598</v>
      </c>
      <c r="V166" s="6">
        <v>3</v>
      </c>
      <c r="W166" s="6">
        <v>1</v>
      </c>
      <c r="X166" s="7"/>
      <c r="Y166" s="8">
        <v>809203</v>
      </c>
      <c r="Z166" s="6"/>
      <c r="AA166" s="7"/>
      <c r="AB166" s="8">
        <v>829203</v>
      </c>
      <c r="AC166" s="6"/>
      <c r="AD166" s="6">
        <v>849203</v>
      </c>
      <c r="AE166" s="5"/>
      <c r="AF166" s="5"/>
      <c r="AG166" s="5"/>
      <c r="AH166" s="5"/>
      <c r="AI166" s="5"/>
      <c r="AJ166" s="5"/>
    </row>
    <row r="167" spans="1:36" ht="12.75">
      <c r="A167" s="5">
        <f t="shared" si="4"/>
        <v>163</v>
      </c>
      <c r="B167" s="5" t="s">
        <v>1599</v>
      </c>
      <c r="C167" s="6" t="s">
        <v>1592</v>
      </c>
      <c r="D167" s="6" t="s">
        <v>1598</v>
      </c>
      <c r="E167" s="6">
        <v>3</v>
      </c>
      <c r="F167" s="6">
        <v>1</v>
      </c>
      <c r="G167" s="7"/>
      <c r="H167" s="8">
        <v>809204</v>
      </c>
      <c r="I167" s="6"/>
      <c r="J167" s="7"/>
      <c r="K167" s="8">
        <v>829204</v>
      </c>
      <c r="L167" s="6"/>
      <c r="M167" s="6">
        <v>849204</v>
      </c>
      <c r="N167" s="5" t="s">
        <v>178</v>
      </c>
      <c r="O167" s="5" t="s">
        <v>178</v>
      </c>
      <c r="P167" s="5" t="s">
        <v>182</v>
      </c>
      <c r="Q167" s="5" t="s">
        <v>184</v>
      </c>
      <c r="R167" s="5">
        <f t="shared" si="5"/>
        <v>163</v>
      </c>
      <c r="S167" s="5" t="s">
        <v>1599</v>
      </c>
      <c r="T167" s="6" t="s">
        <v>1592</v>
      </c>
      <c r="U167" s="6" t="s">
        <v>1598</v>
      </c>
      <c r="V167" s="6">
        <v>3</v>
      </c>
      <c r="W167" s="6">
        <v>1</v>
      </c>
      <c r="X167" s="7"/>
      <c r="Y167" s="8">
        <v>809204</v>
      </c>
      <c r="Z167" s="6"/>
      <c r="AA167" s="7"/>
      <c r="AB167" s="8">
        <v>829204</v>
      </c>
      <c r="AC167" s="6"/>
      <c r="AD167" s="6">
        <v>849204</v>
      </c>
      <c r="AE167" s="5"/>
      <c r="AF167" s="5"/>
      <c r="AG167" s="5"/>
      <c r="AH167" s="5"/>
      <c r="AI167" s="5"/>
      <c r="AJ167" s="5"/>
    </row>
    <row r="168" spans="1:36" ht="12.75">
      <c r="A168" s="5">
        <f aca="true" t="shared" si="6" ref="A168:A231">A167+1</f>
        <v>164</v>
      </c>
      <c r="B168" s="5" t="s">
        <v>1600</v>
      </c>
      <c r="C168" s="6" t="s">
        <v>1592</v>
      </c>
      <c r="D168" s="6" t="s">
        <v>1598</v>
      </c>
      <c r="E168" s="6">
        <v>3</v>
      </c>
      <c r="F168" s="6">
        <v>1</v>
      </c>
      <c r="G168" s="7"/>
      <c r="H168" s="8">
        <v>809205</v>
      </c>
      <c r="I168" s="6"/>
      <c r="J168" s="7"/>
      <c r="K168" s="8">
        <v>829205</v>
      </c>
      <c r="L168" s="6"/>
      <c r="M168" s="6">
        <v>849205</v>
      </c>
      <c r="N168" s="5" t="s">
        <v>178</v>
      </c>
      <c r="O168" s="5" t="s">
        <v>178</v>
      </c>
      <c r="P168" s="5" t="s">
        <v>182</v>
      </c>
      <c r="Q168" s="5" t="s">
        <v>184</v>
      </c>
      <c r="R168" s="5">
        <f aca="true" t="shared" si="7" ref="R168:R231">R167+1</f>
        <v>164</v>
      </c>
      <c r="S168" s="5" t="s">
        <v>1600</v>
      </c>
      <c r="T168" s="6" t="s">
        <v>1592</v>
      </c>
      <c r="U168" s="6" t="s">
        <v>1598</v>
      </c>
      <c r="V168" s="6">
        <v>3</v>
      </c>
      <c r="W168" s="6">
        <v>1</v>
      </c>
      <c r="X168" s="7"/>
      <c r="Y168" s="8">
        <v>809205</v>
      </c>
      <c r="Z168" s="6"/>
      <c r="AA168" s="7"/>
      <c r="AB168" s="8">
        <v>829205</v>
      </c>
      <c r="AC168" s="6"/>
      <c r="AD168" s="6">
        <v>849205</v>
      </c>
      <c r="AE168" s="5"/>
      <c r="AF168" s="5"/>
      <c r="AG168" s="5"/>
      <c r="AH168" s="5"/>
      <c r="AI168" s="5"/>
      <c r="AJ168" s="5"/>
    </row>
    <row r="169" spans="1:36" ht="12.75">
      <c r="A169" s="5">
        <f t="shared" si="6"/>
        <v>165</v>
      </c>
      <c r="B169" s="5" t="s">
        <v>1601</v>
      </c>
      <c r="C169" s="6" t="s">
        <v>1592</v>
      </c>
      <c r="D169" s="6" t="s">
        <v>1596</v>
      </c>
      <c r="E169" s="6">
        <v>3</v>
      </c>
      <c r="F169" s="6">
        <v>1</v>
      </c>
      <c r="G169" s="7"/>
      <c r="H169" s="8">
        <v>809206</v>
      </c>
      <c r="I169" s="6"/>
      <c r="J169" s="7"/>
      <c r="K169" s="8">
        <v>829206</v>
      </c>
      <c r="L169" s="6"/>
      <c r="M169" s="6">
        <v>849206</v>
      </c>
      <c r="N169" s="5" t="s">
        <v>178</v>
      </c>
      <c r="O169" s="5" t="s">
        <v>178</v>
      </c>
      <c r="P169" s="5" t="s">
        <v>182</v>
      </c>
      <c r="Q169" s="5" t="s">
        <v>184</v>
      </c>
      <c r="R169" s="5">
        <f t="shared" si="7"/>
        <v>165</v>
      </c>
      <c r="S169" s="5" t="s">
        <v>1601</v>
      </c>
      <c r="T169" s="6" t="s">
        <v>1592</v>
      </c>
      <c r="U169" s="6" t="s">
        <v>1596</v>
      </c>
      <c r="V169" s="6">
        <v>3</v>
      </c>
      <c r="W169" s="6">
        <v>1</v>
      </c>
      <c r="X169" s="7"/>
      <c r="Y169" s="8">
        <v>809206</v>
      </c>
      <c r="Z169" s="6"/>
      <c r="AA169" s="7"/>
      <c r="AB169" s="8">
        <v>829206</v>
      </c>
      <c r="AC169" s="6"/>
      <c r="AD169" s="6">
        <v>849206</v>
      </c>
      <c r="AE169" s="5"/>
      <c r="AF169" s="5"/>
      <c r="AG169" s="5"/>
      <c r="AH169" s="5"/>
      <c r="AI169" s="5"/>
      <c r="AJ169" s="5"/>
    </row>
    <row r="170" spans="1:36" ht="12.75">
      <c r="A170" s="5">
        <f t="shared" si="6"/>
        <v>166</v>
      </c>
      <c r="B170" s="5" t="s">
        <v>1602</v>
      </c>
      <c r="C170" s="6" t="s">
        <v>1592</v>
      </c>
      <c r="D170" s="6" t="s">
        <v>1596</v>
      </c>
      <c r="E170" s="6">
        <v>3</v>
      </c>
      <c r="F170" s="6">
        <v>1</v>
      </c>
      <c r="G170" s="7"/>
      <c r="H170" s="8">
        <v>809207</v>
      </c>
      <c r="I170" s="6"/>
      <c r="J170" s="7"/>
      <c r="K170" s="8">
        <v>829207</v>
      </c>
      <c r="L170" s="6"/>
      <c r="M170" s="6">
        <v>849207</v>
      </c>
      <c r="N170" s="5" t="s">
        <v>178</v>
      </c>
      <c r="O170" s="5" t="s">
        <v>178</v>
      </c>
      <c r="P170" s="5" t="s">
        <v>182</v>
      </c>
      <c r="Q170" s="5" t="s">
        <v>184</v>
      </c>
      <c r="R170" s="5">
        <f t="shared" si="7"/>
        <v>166</v>
      </c>
      <c r="S170" s="5" t="s">
        <v>1602</v>
      </c>
      <c r="T170" s="6" t="s">
        <v>1592</v>
      </c>
      <c r="U170" s="6" t="s">
        <v>1596</v>
      </c>
      <c r="V170" s="6">
        <v>3</v>
      </c>
      <c r="W170" s="6">
        <v>1</v>
      </c>
      <c r="X170" s="7"/>
      <c r="Y170" s="8">
        <v>809207</v>
      </c>
      <c r="Z170" s="6"/>
      <c r="AA170" s="7"/>
      <c r="AB170" s="8">
        <v>829207</v>
      </c>
      <c r="AC170" s="6"/>
      <c r="AD170" s="6">
        <v>849207</v>
      </c>
      <c r="AE170" s="5"/>
      <c r="AF170" s="5"/>
      <c r="AG170" s="5"/>
      <c r="AH170" s="5"/>
      <c r="AI170" s="5"/>
      <c r="AJ170" s="5"/>
    </row>
    <row r="171" spans="1:36" ht="12.75">
      <c r="A171" s="5">
        <f t="shared" si="6"/>
        <v>167</v>
      </c>
      <c r="B171" s="5" t="s">
        <v>1603</v>
      </c>
      <c r="C171" s="6" t="s">
        <v>1592</v>
      </c>
      <c r="D171" s="6" t="s">
        <v>1604</v>
      </c>
      <c r="E171" s="6">
        <v>3</v>
      </c>
      <c r="F171" s="6">
        <v>1</v>
      </c>
      <c r="G171" s="7"/>
      <c r="H171" s="8">
        <v>809208</v>
      </c>
      <c r="I171" s="6"/>
      <c r="J171" s="7"/>
      <c r="K171" s="8">
        <v>829208</v>
      </c>
      <c r="L171" s="6"/>
      <c r="M171" s="6">
        <v>849208</v>
      </c>
      <c r="N171" s="5" t="s">
        <v>178</v>
      </c>
      <c r="O171" s="5" t="s">
        <v>178</v>
      </c>
      <c r="P171" s="5" t="s">
        <v>182</v>
      </c>
      <c r="Q171" s="5" t="s">
        <v>184</v>
      </c>
      <c r="R171" s="5">
        <f t="shared" si="7"/>
        <v>167</v>
      </c>
      <c r="S171" s="5" t="s">
        <v>1603</v>
      </c>
      <c r="T171" s="6" t="s">
        <v>1592</v>
      </c>
      <c r="U171" s="6" t="s">
        <v>1604</v>
      </c>
      <c r="V171" s="6">
        <v>3</v>
      </c>
      <c r="W171" s="6">
        <v>1</v>
      </c>
      <c r="X171" s="7"/>
      <c r="Y171" s="8">
        <v>809208</v>
      </c>
      <c r="Z171" s="6"/>
      <c r="AA171" s="7"/>
      <c r="AB171" s="8">
        <v>829208</v>
      </c>
      <c r="AC171" s="6"/>
      <c r="AD171" s="6">
        <v>849208</v>
      </c>
      <c r="AE171" s="5"/>
      <c r="AF171" s="5"/>
      <c r="AG171" s="5"/>
      <c r="AH171" s="5"/>
      <c r="AI171" s="5"/>
      <c r="AJ171" s="5"/>
    </row>
    <row r="172" spans="1:36" ht="12.75">
      <c r="A172" s="5">
        <f t="shared" si="6"/>
        <v>168</v>
      </c>
      <c r="B172" s="5" t="s">
        <v>1605</v>
      </c>
      <c r="C172" s="6" t="s">
        <v>1592</v>
      </c>
      <c r="D172" s="6" t="s">
        <v>1606</v>
      </c>
      <c r="E172" s="6">
        <v>3235</v>
      </c>
      <c r="F172" s="6">
        <v>2</v>
      </c>
      <c r="G172" s="7">
        <v>809108</v>
      </c>
      <c r="H172" s="8"/>
      <c r="I172" s="6">
        <v>809308</v>
      </c>
      <c r="J172" s="7">
        <v>829108</v>
      </c>
      <c r="K172" s="8"/>
      <c r="L172" s="6">
        <v>829308</v>
      </c>
      <c r="M172" s="6">
        <v>849108</v>
      </c>
      <c r="N172" s="5"/>
      <c r="O172" s="5" t="s">
        <v>178</v>
      </c>
      <c r="P172" s="5" t="s">
        <v>182</v>
      </c>
      <c r="Q172" s="5" t="s">
        <v>184</v>
      </c>
      <c r="R172" s="5">
        <f t="shared" si="7"/>
        <v>168</v>
      </c>
      <c r="S172" s="5" t="s">
        <v>1605</v>
      </c>
      <c r="T172" s="6" t="s">
        <v>1592</v>
      </c>
      <c r="U172" s="6" t="s">
        <v>1606</v>
      </c>
      <c r="V172" s="6">
        <v>3235</v>
      </c>
      <c r="W172" s="6">
        <v>2</v>
      </c>
      <c r="X172" s="7">
        <v>809108</v>
      </c>
      <c r="Y172" s="8"/>
      <c r="Z172" s="6">
        <v>809308</v>
      </c>
      <c r="AA172" s="7">
        <v>829108</v>
      </c>
      <c r="AB172" s="8"/>
      <c r="AC172" s="6">
        <v>829308</v>
      </c>
      <c r="AD172" s="6">
        <v>849108</v>
      </c>
      <c r="AE172" s="5"/>
      <c r="AF172" s="5"/>
      <c r="AG172" s="5"/>
      <c r="AH172" s="5"/>
      <c r="AI172" s="5"/>
      <c r="AJ172" s="5"/>
    </row>
    <row r="173" spans="1:36" ht="12.75">
      <c r="A173" s="5">
        <f t="shared" si="6"/>
        <v>169</v>
      </c>
      <c r="B173" s="5"/>
      <c r="C173" s="6" t="s">
        <v>1689</v>
      </c>
      <c r="D173" s="6"/>
      <c r="E173" s="6"/>
      <c r="F173" s="6"/>
      <c r="G173" s="7"/>
      <c r="H173" s="8"/>
      <c r="I173" s="6"/>
      <c r="J173" s="7"/>
      <c r="K173" s="8"/>
      <c r="L173" s="6"/>
      <c r="M173" s="6"/>
      <c r="N173" s="5"/>
      <c r="O173" s="5" t="s">
        <v>178</v>
      </c>
      <c r="P173" s="5" t="s">
        <v>182</v>
      </c>
      <c r="Q173" s="5" t="s">
        <v>184</v>
      </c>
      <c r="R173" s="5">
        <f t="shared" si="7"/>
        <v>169</v>
      </c>
      <c r="S173" s="5"/>
      <c r="T173" s="6" t="s">
        <v>1689</v>
      </c>
      <c r="U173" s="6"/>
      <c r="V173" s="6"/>
      <c r="W173" s="6"/>
      <c r="X173" s="7"/>
      <c r="Y173" s="8"/>
      <c r="Z173" s="6"/>
      <c r="AA173" s="7"/>
      <c r="AB173" s="8"/>
      <c r="AC173" s="6"/>
      <c r="AD173" s="6"/>
      <c r="AE173" s="5"/>
      <c r="AF173" s="5"/>
      <c r="AG173" s="5"/>
      <c r="AH173" s="5"/>
      <c r="AI173" s="5"/>
      <c r="AJ173" s="5"/>
    </row>
    <row r="174" spans="1:36" ht="12.75">
      <c r="A174" s="5">
        <f t="shared" si="6"/>
        <v>170</v>
      </c>
      <c r="B174" s="5" t="s">
        <v>121</v>
      </c>
      <c r="C174" s="6" t="s">
        <v>129</v>
      </c>
      <c r="D174" s="6" t="s">
        <v>122</v>
      </c>
      <c r="E174" s="6">
        <v>2.7</v>
      </c>
      <c r="F174" s="6">
        <v>1</v>
      </c>
      <c r="G174" s="7">
        <v>810101</v>
      </c>
      <c r="H174" s="8"/>
      <c r="I174" s="6"/>
      <c r="J174" s="7">
        <v>830101</v>
      </c>
      <c r="K174" s="8"/>
      <c r="L174" s="6"/>
      <c r="M174" s="6">
        <v>850101</v>
      </c>
      <c r="N174" s="5" t="s">
        <v>170</v>
      </c>
      <c r="O174" s="5" t="s">
        <v>178</v>
      </c>
      <c r="P174" s="5" t="s">
        <v>182</v>
      </c>
      <c r="Q174" s="5" t="s">
        <v>184</v>
      </c>
      <c r="R174" s="5">
        <f t="shared" si="7"/>
        <v>170</v>
      </c>
      <c r="S174" s="5" t="s">
        <v>121</v>
      </c>
      <c r="T174" s="6" t="s">
        <v>129</v>
      </c>
      <c r="U174" s="6" t="s">
        <v>122</v>
      </c>
      <c r="V174" s="6">
        <v>2.7</v>
      </c>
      <c r="W174" s="6">
        <v>1</v>
      </c>
      <c r="X174" s="7">
        <v>810101</v>
      </c>
      <c r="Y174" s="8"/>
      <c r="Z174" s="6"/>
      <c r="AA174" s="7">
        <v>830101</v>
      </c>
      <c r="AB174" s="8"/>
      <c r="AC174" s="6"/>
      <c r="AD174" s="6">
        <v>850101</v>
      </c>
      <c r="AE174" s="5"/>
      <c r="AF174" s="5"/>
      <c r="AG174" s="5"/>
      <c r="AH174" s="5"/>
      <c r="AI174" s="5"/>
      <c r="AJ174" s="5"/>
    </row>
    <row r="175" spans="1:36" ht="12.75">
      <c r="A175" s="5">
        <f t="shared" si="6"/>
        <v>171</v>
      </c>
      <c r="B175" s="5" t="s">
        <v>123</v>
      </c>
      <c r="C175" s="6" t="s">
        <v>129</v>
      </c>
      <c r="D175" s="6" t="s">
        <v>124</v>
      </c>
      <c r="E175" s="6">
        <v>3</v>
      </c>
      <c r="F175" s="6">
        <v>1</v>
      </c>
      <c r="G175" s="7">
        <v>810102</v>
      </c>
      <c r="H175" s="8"/>
      <c r="I175" s="6"/>
      <c r="J175" s="7">
        <v>830102</v>
      </c>
      <c r="K175" s="8"/>
      <c r="L175" s="6"/>
      <c r="M175" s="6">
        <v>850102</v>
      </c>
      <c r="N175" s="5" t="s">
        <v>170</v>
      </c>
      <c r="O175" s="5" t="s">
        <v>178</v>
      </c>
      <c r="P175" s="5" t="s">
        <v>182</v>
      </c>
      <c r="Q175" s="5" t="s">
        <v>184</v>
      </c>
      <c r="R175" s="5">
        <f t="shared" si="7"/>
        <v>171</v>
      </c>
      <c r="S175" s="5" t="s">
        <v>123</v>
      </c>
      <c r="T175" s="6" t="s">
        <v>129</v>
      </c>
      <c r="U175" s="6" t="s">
        <v>124</v>
      </c>
      <c r="V175" s="6">
        <v>3</v>
      </c>
      <c r="W175" s="6">
        <v>1</v>
      </c>
      <c r="X175" s="7">
        <v>810102</v>
      </c>
      <c r="Y175" s="8"/>
      <c r="Z175" s="6"/>
      <c r="AA175" s="7">
        <v>830102</v>
      </c>
      <c r="AB175" s="8"/>
      <c r="AC175" s="6"/>
      <c r="AD175" s="6">
        <v>850102</v>
      </c>
      <c r="AE175" s="5"/>
      <c r="AF175" s="5"/>
      <c r="AG175" s="5"/>
      <c r="AH175" s="5"/>
      <c r="AI175" s="5"/>
      <c r="AJ175" s="5"/>
    </row>
    <row r="176" spans="1:36" ht="12.75">
      <c r="A176" s="5">
        <f t="shared" si="6"/>
        <v>172</v>
      </c>
      <c r="B176" s="5" t="s">
        <v>125</v>
      </c>
      <c r="C176" s="6" t="s">
        <v>129</v>
      </c>
      <c r="D176" s="6" t="s">
        <v>126</v>
      </c>
      <c r="E176" s="6">
        <v>3</v>
      </c>
      <c r="F176" s="6">
        <v>1</v>
      </c>
      <c r="G176" s="7">
        <v>810103</v>
      </c>
      <c r="H176" s="8"/>
      <c r="I176" s="6"/>
      <c r="J176" s="7">
        <v>830103</v>
      </c>
      <c r="K176" s="8"/>
      <c r="L176" s="6"/>
      <c r="M176" s="6">
        <v>850103</v>
      </c>
      <c r="N176" s="5" t="s">
        <v>170</v>
      </c>
      <c r="O176" s="5" t="s">
        <v>178</v>
      </c>
      <c r="P176" s="5" t="s">
        <v>182</v>
      </c>
      <c r="Q176" s="5" t="s">
        <v>184</v>
      </c>
      <c r="R176" s="5">
        <f t="shared" si="7"/>
        <v>172</v>
      </c>
      <c r="S176" s="5" t="s">
        <v>125</v>
      </c>
      <c r="T176" s="6" t="s">
        <v>129</v>
      </c>
      <c r="U176" s="6" t="s">
        <v>126</v>
      </c>
      <c r="V176" s="6">
        <v>3</v>
      </c>
      <c r="W176" s="6">
        <v>1</v>
      </c>
      <c r="X176" s="7">
        <v>810103</v>
      </c>
      <c r="Y176" s="8"/>
      <c r="Z176" s="6"/>
      <c r="AA176" s="7">
        <v>830103</v>
      </c>
      <c r="AB176" s="8"/>
      <c r="AC176" s="6"/>
      <c r="AD176" s="6">
        <v>850103</v>
      </c>
      <c r="AE176" s="5"/>
      <c r="AF176" s="5"/>
      <c r="AG176" s="5"/>
      <c r="AH176" s="5"/>
      <c r="AI176" s="5"/>
      <c r="AJ176" s="5"/>
    </row>
    <row r="177" spans="1:36" ht="12.75">
      <c r="A177" s="5">
        <f t="shared" si="6"/>
        <v>173</v>
      </c>
      <c r="B177" s="5" t="s">
        <v>127</v>
      </c>
      <c r="C177" s="6" t="s">
        <v>129</v>
      </c>
      <c r="D177" s="6" t="s">
        <v>128</v>
      </c>
      <c r="E177" s="6">
        <v>3</v>
      </c>
      <c r="F177" s="6">
        <v>1</v>
      </c>
      <c r="G177" s="7">
        <v>810104</v>
      </c>
      <c r="H177" s="8"/>
      <c r="I177" s="6"/>
      <c r="J177" s="7">
        <v>830104</v>
      </c>
      <c r="K177" s="8"/>
      <c r="L177" s="6"/>
      <c r="M177" s="6">
        <v>850104</v>
      </c>
      <c r="N177" s="5" t="s">
        <v>170</v>
      </c>
      <c r="O177" s="5" t="s">
        <v>178</v>
      </c>
      <c r="P177" s="5" t="s">
        <v>182</v>
      </c>
      <c r="Q177" s="5" t="s">
        <v>184</v>
      </c>
      <c r="R177" s="5">
        <f t="shared" si="7"/>
        <v>173</v>
      </c>
      <c r="S177" s="5" t="s">
        <v>127</v>
      </c>
      <c r="T177" s="6" t="s">
        <v>129</v>
      </c>
      <c r="U177" s="6" t="s">
        <v>128</v>
      </c>
      <c r="V177" s="6">
        <v>3</v>
      </c>
      <c r="W177" s="6">
        <v>1</v>
      </c>
      <c r="X177" s="7">
        <v>810104</v>
      </c>
      <c r="Y177" s="8"/>
      <c r="Z177" s="6"/>
      <c r="AA177" s="7">
        <v>830104</v>
      </c>
      <c r="AB177" s="8"/>
      <c r="AC177" s="6"/>
      <c r="AD177" s="6">
        <v>850104</v>
      </c>
      <c r="AE177" s="5"/>
      <c r="AF177" s="5"/>
      <c r="AG177" s="5"/>
      <c r="AH177" s="5"/>
      <c r="AI177" s="5"/>
      <c r="AJ177" s="5"/>
    </row>
    <row r="178" spans="1:36" ht="12.75">
      <c r="A178" s="5">
        <f t="shared" si="6"/>
        <v>174</v>
      </c>
      <c r="B178" s="5"/>
      <c r="C178" s="6" t="s">
        <v>1690</v>
      </c>
      <c r="D178" s="6"/>
      <c r="E178" s="6"/>
      <c r="F178" s="6"/>
      <c r="G178" s="7"/>
      <c r="H178" s="8"/>
      <c r="I178" s="6"/>
      <c r="J178" s="7"/>
      <c r="K178" s="8"/>
      <c r="L178" s="6"/>
      <c r="M178" s="6"/>
      <c r="N178" s="5"/>
      <c r="O178" s="5" t="s">
        <v>178</v>
      </c>
      <c r="P178" s="5" t="s">
        <v>182</v>
      </c>
      <c r="Q178" s="5" t="s">
        <v>184</v>
      </c>
      <c r="R178" s="5">
        <f t="shared" si="7"/>
        <v>174</v>
      </c>
      <c r="S178" s="5"/>
      <c r="T178" s="6" t="s">
        <v>1690</v>
      </c>
      <c r="U178" s="6"/>
      <c r="V178" s="6"/>
      <c r="W178" s="6"/>
      <c r="X178" s="7"/>
      <c r="Y178" s="8"/>
      <c r="Z178" s="6"/>
      <c r="AA178" s="7"/>
      <c r="AB178" s="8"/>
      <c r="AC178" s="6"/>
      <c r="AD178" s="6"/>
      <c r="AE178" s="5"/>
      <c r="AF178" s="5"/>
      <c r="AG178" s="5"/>
      <c r="AH178" s="5"/>
      <c r="AI178" s="5"/>
      <c r="AJ178" s="5"/>
    </row>
    <row r="179" spans="1:36" ht="12.75">
      <c r="A179" s="5">
        <f t="shared" si="6"/>
        <v>175</v>
      </c>
      <c r="B179" s="5" t="s">
        <v>68</v>
      </c>
      <c r="C179" s="6" t="s">
        <v>80</v>
      </c>
      <c r="D179" s="6" t="s">
        <v>69</v>
      </c>
      <c r="E179" s="6">
        <v>2.7</v>
      </c>
      <c r="F179" s="6">
        <v>1</v>
      </c>
      <c r="G179" s="7">
        <v>811101</v>
      </c>
      <c r="H179" s="8"/>
      <c r="I179" s="6"/>
      <c r="J179" s="7">
        <v>831101</v>
      </c>
      <c r="K179" s="8"/>
      <c r="L179" s="6"/>
      <c r="M179" s="6">
        <v>851101</v>
      </c>
      <c r="N179" s="5" t="s">
        <v>170</v>
      </c>
      <c r="O179" s="5" t="s">
        <v>178</v>
      </c>
      <c r="P179" s="5" t="s">
        <v>182</v>
      </c>
      <c r="Q179" s="5" t="s">
        <v>184</v>
      </c>
      <c r="R179" s="5">
        <f t="shared" si="7"/>
        <v>175</v>
      </c>
      <c r="S179" s="5" t="s">
        <v>68</v>
      </c>
      <c r="T179" s="6" t="s">
        <v>80</v>
      </c>
      <c r="U179" s="6" t="s">
        <v>69</v>
      </c>
      <c r="V179" s="6">
        <v>2.7</v>
      </c>
      <c r="W179" s="6">
        <v>1</v>
      </c>
      <c r="X179" s="7">
        <v>811101</v>
      </c>
      <c r="Y179" s="8"/>
      <c r="Z179" s="6"/>
      <c r="AA179" s="7">
        <v>831101</v>
      </c>
      <c r="AB179" s="8"/>
      <c r="AC179" s="6"/>
      <c r="AD179" s="6">
        <v>851101</v>
      </c>
      <c r="AE179" s="5"/>
      <c r="AF179" s="5"/>
      <c r="AG179" s="5"/>
      <c r="AH179" s="5"/>
      <c r="AI179" s="5"/>
      <c r="AJ179" s="5"/>
    </row>
    <row r="180" spans="1:36" ht="12.75">
      <c r="A180" s="5">
        <f t="shared" si="6"/>
        <v>176</v>
      </c>
      <c r="B180" s="5" t="s">
        <v>70</v>
      </c>
      <c r="C180" s="6" t="s">
        <v>80</v>
      </c>
      <c r="D180" s="6" t="s">
        <v>71</v>
      </c>
      <c r="E180" s="6">
        <v>2.7</v>
      </c>
      <c r="F180" s="6">
        <v>1</v>
      </c>
      <c r="G180" s="7">
        <v>811102</v>
      </c>
      <c r="H180" s="8"/>
      <c r="I180" s="6"/>
      <c r="J180" s="7">
        <v>831102</v>
      </c>
      <c r="K180" s="8"/>
      <c r="L180" s="6"/>
      <c r="M180" s="6">
        <v>851102</v>
      </c>
      <c r="N180" s="5" t="s">
        <v>170</v>
      </c>
      <c r="O180" s="5" t="s">
        <v>178</v>
      </c>
      <c r="P180" s="5" t="s">
        <v>182</v>
      </c>
      <c r="Q180" s="5" t="s">
        <v>184</v>
      </c>
      <c r="R180" s="5">
        <f t="shared" si="7"/>
        <v>176</v>
      </c>
      <c r="S180" s="5" t="s">
        <v>70</v>
      </c>
      <c r="T180" s="6" t="s">
        <v>80</v>
      </c>
      <c r="U180" s="6" t="s">
        <v>71</v>
      </c>
      <c r="V180" s="6">
        <v>2.7</v>
      </c>
      <c r="W180" s="6">
        <v>1</v>
      </c>
      <c r="X180" s="7">
        <v>811102</v>
      </c>
      <c r="Y180" s="8"/>
      <c r="Z180" s="6"/>
      <c r="AA180" s="7">
        <v>831102</v>
      </c>
      <c r="AB180" s="8"/>
      <c r="AC180" s="6"/>
      <c r="AD180" s="6">
        <v>851102</v>
      </c>
      <c r="AE180" s="5"/>
      <c r="AF180" s="5"/>
      <c r="AG180" s="5"/>
      <c r="AH180" s="5"/>
      <c r="AI180" s="5"/>
      <c r="AJ180" s="5"/>
    </row>
    <row r="181" spans="1:36" ht="12.75">
      <c r="A181" s="5">
        <f t="shared" si="6"/>
        <v>177</v>
      </c>
      <c r="B181" s="5" t="s">
        <v>72</v>
      </c>
      <c r="C181" s="6" t="s">
        <v>80</v>
      </c>
      <c r="D181" s="6" t="s">
        <v>73</v>
      </c>
      <c r="E181" s="6">
        <v>2.7</v>
      </c>
      <c r="F181" s="6">
        <v>1</v>
      </c>
      <c r="G181" s="7">
        <v>811103</v>
      </c>
      <c r="H181" s="8"/>
      <c r="I181" s="6"/>
      <c r="J181" s="7">
        <v>831103</v>
      </c>
      <c r="K181" s="8"/>
      <c r="L181" s="6"/>
      <c r="M181" s="6">
        <v>851103</v>
      </c>
      <c r="N181" s="5" t="s">
        <v>170</v>
      </c>
      <c r="O181" s="5" t="s">
        <v>178</v>
      </c>
      <c r="P181" s="5" t="s">
        <v>182</v>
      </c>
      <c r="Q181" s="5" t="s">
        <v>184</v>
      </c>
      <c r="R181" s="5">
        <f t="shared" si="7"/>
        <v>177</v>
      </c>
      <c r="S181" s="5" t="s">
        <v>72</v>
      </c>
      <c r="T181" s="6" t="s">
        <v>80</v>
      </c>
      <c r="U181" s="6" t="s">
        <v>73</v>
      </c>
      <c r="V181" s="6">
        <v>2.7</v>
      </c>
      <c r="W181" s="6">
        <v>1</v>
      </c>
      <c r="X181" s="7">
        <v>811103</v>
      </c>
      <c r="Y181" s="8"/>
      <c r="Z181" s="6"/>
      <c r="AA181" s="7">
        <v>831103</v>
      </c>
      <c r="AB181" s="8"/>
      <c r="AC181" s="6"/>
      <c r="AD181" s="6">
        <v>851103</v>
      </c>
      <c r="AE181" s="5"/>
      <c r="AF181" s="5"/>
      <c r="AG181" s="5"/>
      <c r="AH181" s="5"/>
      <c r="AI181" s="5"/>
      <c r="AJ181" s="5"/>
    </row>
    <row r="182" spans="1:36" ht="12.75">
      <c r="A182" s="5">
        <f t="shared" si="6"/>
        <v>178</v>
      </c>
      <c r="B182" s="5" t="s">
        <v>74</v>
      </c>
      <c r="C182" s="6" t="s">
        <v>80</v>
      </c>
      <c r="D182" s="6" t="s">
        <v>75</v>
      </c>
      <c r="E182" s="6">
        <v>2.7</v>
      </c>
      <c r="F182" s="6">
        <v>1</v>
      </c>
      <c r="G182" s="7">
        <v>811104</v>
      </c>
      <c r="H182" s="8"/>
      <c r="I182" s="6"/>
      <c r="J182" s="7">
        <v>831104</v>
      </c>
      <c r="K182" s="8"/>
      <c r="L182" s="6"/>
      <c r="M182" s="6">
        <v>851104</v>
      </c>
      <c r="N182" s="5" t="s">
        <v>170</v>
      </c>
      <c r="O182" s="5" t="s">
        <v>178</v>
      </c>
      <c r="P182" s="5" t="s">
        <v>182</v>
      </c>
      <c r="Q182" s="5" t="s">
        <v>184</v>
      </c>
      <c r="R182" s="5">
        <f t="shared" si="7"/>
        <v>178</v>
      </c>
      <c r="S182" s="5" t="s">
        <v>74</v>
      </c>
      <c r="T182" s="6" t="s">
        <v>80</v>
      </c>
      <c r="U182" s="6" t="s">
        <v>75</v>
      </c>
      <c r="V182" s="6">
        <v>2.7</v>
      </c>
      <c r="W182" s="6">
        <v>1</v>
      </c>
      <c r="X182" s="7">
        <v>811104</v>
      </c>
      <c r="Y182" s="8"/>
      <c r="Z182" s="6"/>
      <c r="AA182" s="7">
        <v>831104</v>
      </c>
      <c r="AB182" s="8"/>
      <c r="AC182" s="6"/>
      <c r="AD182" s="6">
        <v>851104</v>
      </c>
      <c r="AE182" s="5"/>
      <c r="AF182" s="5"/>
      <c r="AG182" s="5"/>
      <c r="AH182" s="5"/>
      <c r="AI182" s="5"/>
      <c r="AJ182" s="5"/>
    </row>
    <row r="183" spans="1:36" ht="12.75">
      <c r="A183" s="5">
        <f t="shared" si="6"/>
        <v>179</v>
      </c>
      <c r="B183" s="5" t="s">
        <v>76</v>
      </c>
      <c r="C183" s="6" t="s">
        <v>80</v>
      </c>
      <c r="D183" s="6" t="s">
        <v>77</v>
      </c>
      <c r="E183" s="6">
        <v>2.7</v>
      </c>
      <c r="F183" s="6">
        <v>1</v>
      </c>
      <c r="G183" s="7">
        <v>811105</v>
      </c>
      <c r="H183" s="8"/>
      <c r="I183" s="6"/>
      <c r="J183" s="7">
        <v>831105</v>
      </c>
      <c r="K183" s="8"/>
      <c r="L183" s="6"/>
      <c r="M183" s="6">
        <v>851105</v>
      </c>
      <c r="N183" s="5" t="s">
        <v>170</v>
      </c>
      <c r="O183" s="5" t="s">
        <v>178</v>
      </c>
      <c r="P183" s="5" t="s">
        <v>182</v>
      </c>
      <c r="Q183" s="5" t="s">
        <v>184</v>
      </c>
      <c r="R183" s="5">
        <f t="shared" si="7"/>
        <v>179</v>
      </c>
      <c r="S183" s="5" t="s">
        <v>76</v>
      </c>
      <c r="T183" s="6" t="s">
        <v>80</v>
      </c>
      <c r="U183" s="6" t="s">
        <v>77</v>
      </c>
      <c r="V183" s="6">
        <v>2.7</v>
      </c>
      <c r="W183" s="6">
        <v>1</v>
      </c>
      <c r="X183" s="7">
        <v>811105</v>
      </c>
      <c r="Y183" s="8"/>
      <c r="Z183" s="6"/>
      <c r="AA183" s="7">
        <v>831105</v>
      </c>
      <c r="AB183" s="8"/>
      <c r="AC183" s="6"/>
      <c r="AD183" s="6">
        <v>851105</v>
      </c>
      <c r="AE183" s="5"/>
      <c r="AF183" s="5"/>
      <c r="AG183" s="5"/>
      <c r="AH183" s="5"/>
      <c r="AI183" s="5"/>
      <c r="AJ183" s="5"/>
    </row>
    <row r="184" spans="1:36" ht="12.75">
      <c r="A184" s="5">
        <f t="shared" si="6"/>
        <v>180</v>
      </c>
      <c r="B184" s="5" t="s">
        <v>78</v>
      </c>
      <c r="C184" s="6" t="s">
        <v>80</v>
      </c>
      <c r="D184" s="6" t="s">
        <v>79</v>
      </c>
      <c r="E184" s="6">
        <v>2.7</v>
      </c>
      <c r="F184" s="6">
        <v>1</v>
      </c>
      <c r="G184" s="7">
        <v>811111</v>
      </c>
      <c r="H184" s="8"/>
      <c r="I184" s="6"/>
      <c r="J184" s="7">
        <v>831111</v>
      </c>
      <c r="K184" s="8"/>
      <c r="L184" s="6"/>
      <c r="M184" s="6">
        <v>851111</v>
      </c>
      <c r="N184" s="5" t="s">
        <v>170</v>
      </c>
      <c r="O184" s="5" t="s">
        <v>178</v>
      </c>
      <c r="P184" s="5" t="s">
        <v>182</v>
      </c>
      <c r="Q184" s="5" t="s">
        <v>184</v>
      </c>
      <c r="R184" s="5">
        <f t="shared" si="7"/>
        <v>180</v>
      </c>
      <c r="S184" s="5" t="s">
        <v>78</v>
      </c>
      <c r="T184" s="6" t="s">
        <v>80</v>
      </c>
      <c r="U184" s="6" t="s">
        <v>79</v>
      </c>
      <c r="V184" s="6">
        <v>2.7</v>
      </c>
      <c r="W184" s="6">
        <v>1</v>
      </c>
      <c r="X184" s="7">
        <v>811111</v>
      </c>
      <c r="Y184" s="8"/>
      <c r="Z184" s="6"/>
      <c r="AA184" s="7">
        <v>831111</v>
      </c>
      <c r="AB184" s="8"/>
      <c r="AC184" s="6"/>
      <c r="AD184" s="6">
        <v>851111</v>
      </c>
      <c r="AE184" s="5"/>
      <c r="AF184" s="5"/>
      <c r="AG184" s="5"/>
      <c r="AH184" s="5"/>
      <c r="AI184" s="5"/>
      <c r="AJ184" s="5"/>
    </row>
    <row r="185" spans="1:36" ht="12.75">
      <c r="A185" s="5">
        <f t="shared" si="6"/>
        <v>181</v>
      </c>
      <c r="B185" s="5" t="s">
        <v>98</v>
      </c>
      <c r="C185" s="6" t="s">
        <v>80</v>
      </c>
      <c r="D185" s="6" t="s">
        <v>99</v>
      </c>
      <c r="E185" s="6">
        <v>2.7</v>
      </c>
      <c r="F185" s="6">
        <v>1</v>
      </c>
      <c r="G185" s="7">
        <v>811112</v>
      </c>
      <c r="H185" s="8"/>
      <c r="I185" s="6"/>
      <c r="J185" s="7">
        <v>831112</v>
      </c>
      <c r="K185" s="8"/>
      <c r="L185" s="6"/>
      <c r="M185" s="6">
        <v>851112</v>
      </c>
      <c r="N185" s="5" t="s">
        <v>170</v>
      </c>
      <c r="O185" s="5" t="s">
        <v>178</v>
      </c>
      <c r="P185" s="5" t="s">
        <v>182</v>
      </c>
      <c r="Q185" s="5" t="s">
        <v>184</v>
      </c>
      <c r="R185" s="5">
        <f t="shared" si="7"/>
        <v>181</v>
      </c>
      <c r="S185" s="5" t="s">
        <v>98</v>
      </c>
      <c r="T185" s="6" t="s">
        <v>80</v>
      </c>
      <c r="U185" s="6" t="s">
        <v>99</v>
      </c>
      <c r="V185" s="6">
        <v>2.7</v>
      </c>
      <c r="W185" s="6">
        <v>1</v>
      </c>
      <c r="X185" s="7">
        <v>811112</v>
      </c>
      <c r="Y185" s="8"/>
      <c r="Z185" s="6"/>
      <c r="AA185" s="7">
        <v>831112</v>
      </c>
      <c r="AB185" s="8"/>
      <c r="AC185" s="6"/>
      <c r="AD185" s="6">
        <v>851112</v>
      </c>
      <c r="AE185" s="5"/>
      <c r="AF185" s="5"/>
      <c r="AG185" s="5"/>
      <c r="AH185" s="5"/>
      <c r="AI185" s="5"/>
      <c r="AJ185" s="5"/>
    </row>
    <row r="186" spans="1:36" ht="12.75">
      <c r="A186" s="5">
        <f t="shared" si="6"/>
        <v>182</v>
      </c>
      <c r="B186" s="5" t="s">
        <v>81</v>
      </c>
      <c r="C186" s="6" t="s">
        <v>80</v>
      </c>
      <c r="D186" s="6" t="s">
        <v>82</v>
      </c>
      <c r="E186" s="6">
        <v>3</v>
      </c>
      <c r="F186" s="6">
        <v>2</v>
      </c>
      <c r="G186" s="7">
        <v>811113</v>
      </c>
      <c r="H186" s="8"/>
      <c r="I186" s="6"/>
      <c r="J186" s="7">
        <v>831113</v>
      </c>
      <c r="K186" s="8"/>
      <c r="L186" s="6"/>
      <c r="M186" s="6">
        <v>851113</v>
      </c>
      <c r="N186" s="5" t="s">
        <v>170</v>
      </c>
      <c r="O186" s="5" t="s">
        <v>178</v>
      </c>
      <c r="P186" s="5" t="s">
        <v>182</v>
      </c>
      <c r="Q186" s="5" t="s">
        <v>184</v>
      </c>
      <c r="R186" s="5">
        <f t="shared" si="7"/>
        <v>182</v>
      </c>
      <c r="S186" s="5" t="s">
        <v>81</v>
      </c>
      <c r="T186" s="6" t="s">
        <v>80</v>
      </c>
      <c r="U186" s="6" t="s">
        <v>82</v>
      </c>
      <c r="V186" s="6">
        <v>3</v>
      </c>
      <c r="W186" s="6">
        <v>2</v>
      </c>
      <c r="X186" s="7">
        <v>811113</v>
      </c>
      <c r="Y186" s="8"/>
      <c r="Z186" s="6"/>
      <c r="AA186" s="7">
        <v>831113</v>
      </c>
      <c r="AB186" s="8"/>
      <c r="AC186" s="6"/>
      <c r="AD186" s="6">
        <v>851113</v>
      </c>
      <c r="AE186" s="5"/>
      <c r="AF186" s="5"/>
      <c r="AG186" s="5"/>
      <c r="AH186" s="5"/>
      <c r="AI186" s="5"/>
      <c r="AJ186" s="5"/>
    </row>
    <row r="187" spans="1:36" ht="12.75">
      <c r="A187" s="5">
        <f t="shared" si="6"/>
        <v>183</v>
      </c>
      <c r="B187" s="5" t="s">
        <v>83</v>
      </c>
      <c r="C187" s="6" t="s">
        <v>80</v>
      </c>
      <c r="D187" s="6" t="s">
        <v>84</v>
      </c>
      <c r="E187" s="6">
        <v>2.7</v>
      </c>
      <c r="F187" s="6">
        <v>2</v>
      </c>
      <c r="G187" s="7">
        <v>811114</v>
      </c>
      <c r="H187" s="8"/>
      <c r="I187" s="6"/>
      <c r="J187" s="7">
        <v>831114</v>
      </c>
      <c r="K187" s="8"/>
      <c r="L187" s="6"/>
      <c r="M187" s="6">
        <v>851114</v>
      </c>
      <c r="N187" s="5" t="s">
        <v>170</v>
      </c>
      <c r="O187" s="5" t="s">
        <v>178</v>
      </c>
      <c r="P187" s="5" t="s">
        <v>182</v>
      </c>
      <c r="Q187" s="5" t="s">
        <v>184</v>
      </c>
      <c r="R187" s="5">
        <f t="shared" si="7"/>
        <v>183</v>
      </c>
      <c r="S187" s="5" t="s">
        <v>83</v>
      </c>
      <c r="T187" s="6" t="s">
        <v>80</v>
      </c>
      <c r="U187" s="6" t="s">
        <v>84</v>
      </c>
      <c r="V187" s="6">
        <v>2.7</v>
      </c>
      <c r="W187" s="6">
        <v>2</v>
      </c>
      <c r="X187" s="7">
        <v>811114</v>
      </c>
      <c r="Y187" s="8"/>
      <c r="Z187" s="6"/>
      <c r="AA187" s="7">
        <v>831114</v>
      </c>
      <c r="AB187" s="8"/>
      <c r="AC187" s="6"/>
      <c r="AD187" s="6">
        <v>851114</v>
      </c>
      <c r="AE187" s="5"/>
      <c r="AF187" s="5"/>
      <c r="AG187" s="5"/>
      <c r="AH187" s="5"/>
      <c r="AI187" s="5"/>
      <c r="AJ187" s="5"/>
    </row>
    <row r="188" spans="1:36" ht="12.75">
      <c r="A188" s="5">
        <f t="shared" si="6"/>
        <v>184</v>
      </c>
      <c r="B188" s="5" t="s">
        <v>85</v>
      </c>
      <c r="C188" s="6" t="s">
        <v>80</v>
      </c>
      <c r="D188" s="6" t="s">
        <v>86</v>
      </c>
      <c r="E188" s="6">
        <v>2.7</v>
      </c>
      <c r="F188" s="6">
        <v>1</v>
      </c>
      <c r="G188" s="7">
        <v>811115</v>
      </c>
      <c r="H188" s="8"/>
      <c r="I188" s="6"/>
      <c r="J188" s="7">
        <v>831115</v>
      </c>
      <c r="K188" s="8"/>
      <c r="L188" s="6"/>
      <c r="M188" s="6">
        <v>851115</v>
      </c>
      <c r="N188" s="5" t="s">
        <v>170</v>
      </c>
      <c r="O188" s="5" t="s">
        <v>178</v>
      </c>
      <c r="P188" s="5" t="s">
        <v>182</v>
      </c>
      <c r="Q188" s="5" t="s">
        <v>184</v>
      </c>
      <c r="R188" s="5">
        <f t="shared" si="7"/>
        <v>184</v>
      </c>
      <c r="S188" s="5" t="s">
        <v>85</v>
      </c>
      <c r="T188" s="6" t="s">
        <v>80</v>
      </c>
      <c r="U188" s="6" t="s">
        <v>86</v>
      </c>
      <c r="V188" s="6">
        <v>2.7</v>
      </c>
      <c r="W188" s="6">
        <v>1</v>
      </c>
      <c r="X188" s="7">
        <v>811115</v>
      </c>
      <c r="Y188" s="8"/>
      <c r="Z188" s="6"/>
      <c r="AA188" s="7">
        <v>831115</v>
      </c>
      <c r="AB188" s="8"/>
      <c r="AC188" s="6"/>
      <c r="AD188" s="6">
        <v>851115</v>
      </c>
      <c r="AE188" s="5"/>
      <c r="AF188" s="5"/>
      <c r="AG188" s="5"/>
      <c r="AH188" s="5"/>
      <c r="AI188" s="5"/>
      <c r="AJ188" s="5"/>
    </row>
    <row r="189" spans="1:36" ht="12.75">
      <c r="A189" s="5">
        <f t="shared" si="6"/>
        <v>185</v>
      </c>
      <c r="B189" s="5" t="s">
        <v>88</v>
      </c>
      <c r="C189" s="6" t="s">
        <v>80</v>
      </c>
      <c r="D189" s="6" t="s">
        <v>87</v>
      </c>
      <c r="E189" s="6">
        <v>3</v>
      </c>
      <c r="F189" s="6">
        <v>2</v>
      </c>
      <c r="G189" s="7"/>
      <c r="H189" s="8">
        <v>811202</v>
      </c>
      <c r="I189" s="6"/>
      <c r="J189" s="7"/>
      <c r="K189" s="8">
        <v>831202</v>
      </c>
      <c r="L189" s="6"/>
      <c r="M189" s="6">
        <v>851202</v>
      </c>
      <c r="N189" s="5" t="s">
        <v>178</v>
      </c>
      <c r="O189" s="5" t="s">
        <v>178</v>
      </c>
      <c r="P189" s="5" t="s">
        <v>182</v>
      </c>
      <c r="Q189" s="5" t="s">
        <v>184</v>
      </c>
      <c r="R189" s="5">
        <f t="shared" si="7"/>
        <v>185</v>
      </c>
      <c r="S189" s="5" t="s">
        <v>88</v>
      </c>
      <c r="T189" s="6" t="s">
        <v>80</v>
      </c>
      <c r="U189" s="6" t="s">
        <v>87</v>
      </c>
      <c r="V189" s="6">
        <v>3</v>
      </c>
      <c r="W189" s="6">
        <v>2</v>
      </c>
      <c r="X189" s="7"/>
      <c r="Y189" s="8">
        <v>811202</v>
      </c>
      <c r="Z189" s="6"/>
      <c r="AA189" s="7"/>
      <c r="AB189" s="8">
        <v>831202</v>
      </c>
      <c r="AC189" s="6"/>
      <c r="AD189" s="6">
        <v>851202</v>
      </c>
      <c r="AE189" s="5"/>
      <c r="AF189" s="5"/>
      <c r="AG189" s="5"/>
      <c r="AH189" s="5"/>
      <c r="AI189" s="5"/>
      <c r="AJ189" s="5"/>
    </row>
    <row r="190" spans="1:36" ht="12.75">
      <c r="A190" s="5">
        <f t="shared" si="6"/>
        <v>186</v>
      </c>
      <c r="B190" s="5" t="s">
        <v>89</v>
      </c>
      <c r="C190" s="6" t="s">
        <v>80</v>
      </c>
      <c r="D190" s="6" t="s">
        <v>87</v>
      </c>
      <c r="E190" s="6">
        <v>3</v>
      </c>
      <c r="F190" s="6">
        <v>2</v>
      </c>
      <c r="G190" s="7"/>
      <c r="H190" s="8">
        <v>811204</v>
      </c>
      <c r="I190" s="6"/>
      <c r="J190" s="7"/>
      <c r="K190" s="8">
        <v>831204</v>
      </c>
      <c r="L190" s="6"/>
      <c r="M190" s="6">
        <v>851204</v>
      </c>
      <c r="N190" s="5" t="s">
        <v>178</v>
      </c>
      <c r="O190" s="5" t="s">
        <v>178</v>
      </c>
      <c r="P190" s="5" t="s">
        <v>182</v>
      </c>
      <c r="Q190" s="5" t="s">
        <v>184</v>
      </c>
      <c r="R190" s="5">
        <f t="shared" si="7"/>
        <v>186</v>
      </c>
      <c r="S190" s="5" t="s">
        <v>89</v>
      </c>
      <c r="T190" s="6" t="s">
        <v>80</v>
      </c>
      <c r="U190" s="6" t="s">
        <v>87</v>
      </c>
      <c r="V190" s="6">
        <v>3</v>
      </c>
      <c r="W190" s="6">
        <v>2</v>
      </c>
      <c r="X190" s="7"/>
      <c r="Y190" s="8">
        <v>811204</v>
      </c>
      <c r="Z190" s="6"/>
      <c r="AA190" s="7"/>
      <c r="AB190" s="8">
        <v>831204</v>
      </c>
      <c r="AC190" s="6"/>
      <c r="AD190" s="6">
        <v>851204</v>
      </c>
      <c r="AE190" s="5"/>
      <c r="AF190" s="5"/>
      <c r="AG190" s="5"/>
      <c r="AH190" s="5"/>
      <c r="AI190" s="5"/>
      <c r="AJ190" s="5"/>
    </row>
    <row r="191" spans="1:36" ht="12.75">
      <c r="A191" s="5">
        <f t="shared" si="6"/>
        <v>187</v>
      </c>
      <c r="B191" s="5" t="s">
        <v>90</v>
      </c>
      <c r="C191" s="6" t="s">
        <v>80</v>
      </c>
      <c r="D191" s="6" t="s">
        <v>91</v>
      </c>
      <c r="E191" s="6">
        <v>3</v>
      </c>
      <c r="F191" s="6">
        <v>2</v>
      </c>
      <c r="G191" s="7"/>
      <c r="H191" s="8">
        <v>811205</v>
      </c>
      <c r="I191" s="6"/>
      <c r="J191" s="7"/>
      <c r="K191" s="8">
        <v>831205</v>
      </c>
      <c r="L191" s="6"/>
      <c r="M191" s="6">
        <v>851205</v>
      </c>
      <c r="N191" s="5" t="s">
        <v>178</v>
      </c>
      <c r="O191" s="5" t="s">
        <v>178</v>
      </c>
      <c r="P191" s="5" t="s">
        <v>182</v>
      </c>
      <c r="Q191" s="5" t="s">
        <v>184</v>
      </c>
      <c r="R191" s="5">
        <f t="shared" si="7"/>
        <v>187</v>
      </c>
      <c r="S191" s="5" t="s">
        <v>90</v>
      </c>
      <c r="T191" s="6" t="s">
        <v>80</v>
      </c>
      <c r="U191" s="6" t="s">
        <v>91</v>
      </c>
      <c r="V191" s="6">
        <v>3</v>
      </c>
      <c r="W191" s="6">
        <v>2</v>
      </c>
      <c r="X191" s="7"/>
      <c r="Y191" s="8">
        <v>811205</v>
      </c>
      <c r="Z191" s="6"/>
      <c r="AA191" s="7"/>
      <c r="AB191" s="8">
        <v>831205</v>
      </c>
      <c r="AC191" s="6"/>
      <c r="AD191" s="6">
        <v>851205</v>
      </c>
      <c r="AE191" s="5"/>
      <c r="AF191" s="5"/>
      <c r="AG191" s="5"/>
      <c r="AH191" s="5"/>
      <c r="AI191" s="5"/>
      <c r="AJ191" s="5"/>
    </row>
    <row r="192" spans="1:36" ht="12.75">
      <c r="A192" s="5">
        <f t="shared" si="6"/>
        <v>188</v>
      </c>
      <c r="B192" s="5" t="s">
        <v>92</v>
      </c>
      <c r="C192" s="6" t="s">
        <v>80</v>
      </c>
      <c r="D192" s="6" t="s">
        <v>93</v>
      </c>
      <c r="E192" s="6">
        <v>3</v>
      </c>
      <c r="F192" s="6">
        <v>2</v>
      </c>
      <c r="G192" s="7"/>
      <c r="H192" s="8">
        <v>811206</v>
      </c>
      <c r="I192" s="6"/>
      <c r="J192" s="7"/>
      <c r="K192" s="8">
        <v>831206</v>
      </c>
      <c r="L192" s="6"/>
      <c r="M192" s="6">
        <v>851206</v>
      </c>
      <c r="N192" s="5" t="s">
        <v>178</v>
      </c>
      <c r="O192" s="5" t="s">
        <v>178</v>
      </c>
      <c r="P192" s="5" t="s">
        <v>182</v>
      </c>
      <c r="Q192" s="5" t="s">
        <v>184</v>
      </c>
      <c r="R192" s="5">
        <f t="shared" si="7"/>
        <v>188</v>
      </c>
      <c r="S192" s="5" t="s">
        <v>92</v>
      </c>
      <c r="T192" s="6" t="s">
        <v>80</v>
      </c>
      <c r="U192" s="6" t="s">
        <v>93</v>
      </c>
      <c r="V192" s="6">
        <v>3</v>
      </c>
      <c r="W192" s="6">
        <v>2</v>
      </c>
      <c r="X192" s="7"/>
      <c r="Y192" s="8">
        <v>811206</v>
      </c>
      <c r="Z192" s="6"/>
      <c r="AA192" s="7"/>
      <c r="AB192" s="8">
        <v>831206</v>
      </c>
      <c r="AC192" s="6"/>
      <c r="AD192" s="6">
        <v>851206</v>
      </c>
      <c r="AE192" s="5"/>
      <c r="AF192" s="5"/>
      <c r="AG192" s="5"/>
      <c r="AH192" s="5"/>
      <c r="AI192" s="5"/>
      <c r="AJ192" s="5"/>
    </row>
    <row r="193" spans="1:36" ht="12.75">
      <c r="A193" s="5">
        <f t="shared" si="6"/>
        <v>189</v>
      </c>
      <c r="B193" s="5" t="s">
        <v>94</v>
      </c>
      <c r="C193" s="6" t="s">
        <v>80</v>
      </c>
      <c r="D193" s="6" t="s">
        <v>93</v>
      </c>
      <c r="E193" s="6">
        <v>2.7</v>
      </c>
      <c r="F193" s="6">
        <v>2</v>
      </c>
      <c r="G193" s="7"/>
      <c r="H193" s="8">
        <v>811207</v>
      </c>
      <c r="I193" s="6"/>
      <c r="J193" s="7"/>
      <c r="K193" s="8">
        <v>831207</v>
      </c>
      <c r="L193" s="6"/>
      <c r="M193" s="6">
        <v>851207</v>
      </c>
      <c r="N193" s="5" t="s">
        <v>178</v>
      </c>
      <c r="O193" s="5" t="s">
        <v>178</v>
      </c>
      <c r="P193" s="5" t="s">
        <v>182</v>
      </c>
      <c r="Q193" s="5" t="s">
        <v>184</v>
      </c>
      <c r="R193" s="5">
        <f t="shared" si="7"/>
        <v>189</v>
      </c>
      <c r="S193" s="5" t="s">
        <v>94</v>
      </c>
      <c r="T193" s="6" t="s">
        <v>80</v>
      </c>
      <c r="U193" s="6" t="s">
        <v>93</v>
      </c>
      <c r="V193" s="6">
        <v>2.7</v>
      </c>
      <c r="W193" s="6">
        <v>2</v>
      </c>
      <c r="X193" s="7"/>
      <c r="Y193" s="8">
        <v>811207</v>
      </c>
      <c r="Z193" s="6"/>
      <c r="AA193" s="7"/>
      <c r="AB193" s="8">
        <v>831207</v>
      </c>
      <c r="AC193" s="6"/>
      <c r="AD193" s="6">
        <v>851207</v>
      </c>
      <c r="AE193" s="5"/>
      <c r="AF193" s="5"/>
      <c r="AG193" s="5"/>
      <c r="AH193" s="5"/>
      <c r="AI193" s="5"/>
      <c r="AJ193" s="5"/>
    </row>
    <row r="194" spans="1:36" ht="12.75">
      <c r="A194" s="5">
        <f t="shared" si="6"/>
        <v>190</v>
      </c>
      <c r="B194" s="5" t="s">
        <v>95</v>
      </c>
      <c r="C194" s="6" t="s">
        <v>80</v>
      </c>
      <c r="D194" s="6" t="s">
        <v>93</v>
      </c>
      <c r="E194" s="6">
        <v>3</v>
      </c>
      <c r="F194" s="6">
        <v>2</v>
      </c>
      <c r="G194" s="7"/>
      <c r="H194" s="8">
        <v>811208</v>
      </c>
      <c r="I194" s="6"/>
      <c r="J194" s="7"/>
      <c r="K194" s="8">
        <v>831208</v>
      </c>
      <c r="L194" s="6"/>
      <c r="M194" s="6">
        <v>851208</v>
      </c>
      <c r="N194" s="5" t="s">
        <v>178</v>
      </c>
      <c r="O194" s="5" t="s">
        <v>178</v>
      </c>
      <c r="P194" s="5" t="s">
        <v>182</v>
      </c>
      <c r="Q194" s="5" t="s">
        <v>184</v>
      </c>
      <c r="R194" s="5">
        <f t="shared" si="7"/>
        <v>190</v>
      </c>
      <c r="S194" s="5" t="s">
        <v>95</v>
      </c>
      <c r="T194" s="6" t="s">
        <v>80</v>
      </c>
      <c r="U194" s="6" t="s">
        <v>93</v>
      </c>
      <c r="V194" s="6">
        <v>3</v>
      </c>
      <c r="W194" s="6">
        <v>2</v>
      </c>
      <c r="X194" s="7"/>
      <c r="Y194" s="8">
        <v>811208</v>
      </c>
      <c r="Z194" s="6"/>
      <c r="AA194" s="7"/>
      <c r="AB194" s="8">
        <v>831208</v>
      </c>
      <c r="AC194" s="6"/>
      <c r="AD194" s="6">
        <v>851208</v>
      </c>
      <c r="AE194" s="5"/>
      <c r="AF194" s="5"/>
      <c r="AG194" s="5"/>
      <c r="AH194" s="5"/>
      <c r="AI194" s="5"/>
      <c r="AJ194" s="5"/>
    </row>
    <row r="195" spans="1:36" ht="12.75">
      <c r="A195" s="5">
        <f t="shared" si="6"/>
        <v>191</v>
      </c>
      <c r="B195" s="5" t="s">
        <v>96</v>
      </c>
      <c r="C195" s="6" t="s">
        <v>80</v>
      </c>
      <c r="D195" s="6" t="s">
        <v>93</v>
      </c>
      <c r="E195" s="6">
        <v>3</v>
      </c>
      <c r="F195" s="6">
        <v>2</v>
      </c>
      <c r="G195" s="7"/>
      <c r="H195" s="8">
        <v>811209</v>
      </c>
      <c r="I195" s="6"/>
      <c r="J195" s="7"/>
      <c r="K195" s="8">
        <v>831209</v>
      </c>
      <c r="L195" s="6"/>
      <c r="M195" s="6">
        <v>851209</v>
      </c>
      <c r="N195" s="5" t="s">
        <v>178</v>
      </c>
      <c r="O195" s="5" t="s">
        <v>178</v>
      </c>
      <c r="P195" s="5" t="s">
        <v>182</v>
      </c>
      <c r="Q195" s="5" t="s">
        <v>184</v>
      </c>
      <c r="R195" s="5">
        <f t="shared" si="7"/>
        <v>191</v>
      </c>
      <c r="S195" s="5" t="s">
        <v>96</v>
      </c>
      <c r="T195" s="6" t="s">
        <v>80</v>
      </c>
      <c r="U195" s="6" t="s">
        <v>93</v>
      </c>
      <c r="V195" s="6">
        <v>3</v>
      </c>
      <c r="W195" s="6">
        <v>2</v>
      </c>
      <c r="X195" s="7"/>
      <c r="Y195" s="8">
        <v>811209</v>
      </c>
      <c r="Z195" s="6"/>
      <c r="AA195" s="7"/>
      <c r="AB195" s="8">
        <v>831209</v>
      </c>
      <c r="AC195" s="6"/>
      <c r="AD195" s="6">
        <v>851209</v>
      </c>
      <c r="AE195" s="5"/>
      <c r="AF195" s="5"/>
      <c r="AG195" s="5"/>
      <c r="AH195" s="5"/>
      <c r="AI195" s="5"/>
      <c r="AJ195" s="5"/>
    </row>
    <row r="196" spans="1:36" ht="12.75">
      <c r="A196" s="5">
        <f t="shared" si="6"/>
        <v>192</v>
      </c>
      <c r="B196" s="5" t="s">
        <v>97</v>
      </c>
      <c r="C196" s="6" t="s">
        <v>80</v>
      </c>
      <c r="D196" s="6" t="s">
        <v>93</v>
      </c>
      <c r="E196" s="6">
        <v>3</v>
      </c>
      <c r="F196" s="6">
        <v>2</v>
      </c>
      <c r="G196" s="7"/>
      <c r="H196" s="8">
        <v>811210</v>
      </c>
      <c r="I196" s="6"/>
      <c r="J196" s="7"/>
      <c r="K196" s="8">
        <v>831210</v>
      </c>
      <c r="L196" s="6"/>
      <c r="M196" s="6">
        <v>851210</v>
      </c>
      <c r="N196" s="5" t="s">
        <v>178</v>
      </c>
      <c r="O196" s="5" t="s">
        <v>178</v>
      </c>
      <c r="P196" s="5" t="s">
        <v>182</v>
      </c>
      <c r="Q196" s="5" t="s">
        <v>184</v>
      </c>
      <c r="R196" s="5">
        <f t="shared" si="7"/>
        <v>192</v>
      </c>
      <c r="S196" s="5" t="s">
        <v>97</v>
      </c>
      <c r="T196" s="6" t="s">
        <v>80</v>
      </c>
      <c r="U196" s="6" t="s">
        <v>93</v>
      </c>
      <c r="V196" s="6">
        <v>3</v>
      </c>
      <c r="W196" s="6">
        <v>2</v>
      </c>
      <c r="X196" s="7"/>
      <c r="Y196" s="8">
        <v>811210</v>
      </c>
      <c r="Z196" s="6"/>
      <c r="AA196" s="7"/>
      <c r="AB196" s="8">
        <v>831210</v>
      </c>
      <c r="AC196" s="6"/>
      <c r="AD196" s="6">
        <v>851210</v>
      </c>
      <c r="AE196" s="5"/>
      <c r="AF196" s="5"/>
      <c r="AG196" s="5"/>
      <c r="AH196" s="5"/>
      <c r="AI196" s="5"/>
      <c r="AJ196" s="5"/>
    </row>
    <row r="197" spans="1:36" ht="12.75">
      <c r="A197" s="5">
        <f t="shared" si="6"/>
        <v>193</v>
      </c>
      <c r="B197" s="5"/>
      <c r="C197" s="6" t="s">
        <v>1691</v>
      </c>
      <c r="D197" s="6"/>
      <c r="E197" s="6"/>
      <c r="F197" s="6"/>
      <c r="G197" s="7"/>
      <c r="H197" s="8"/>
      <c r="I197" s="6"/>
      <c r="J197" s="7"/>
      <c r="K197" s="8"/>
      <c r="L197" s="6"/>
      <c r="M197" s="6"/>
      <c r="N197" s="5"/>
      <c r="O197" s="5" t="s">
        <v>178</v>
      </c>
      <c r="P197" s="5" t="s">
        <v>182</v>
      </c>
      <c r="Q197" s="5" t="s">
        <v>184</v>
      </c>
      <c r="R197" s="5">
        <f t="shared" si="7"/>
        <v>193</v>
      </c>
      <c r="S197" s="5"/>
      <c r="T197" s="6" t="s">
        <v>1691</v>
      </c>
      <c r="U197" s="6"/>
      <c r="V197" s="6"/>
      <c r="W197" s="6"/>
      <c r="X197" s="7"/>
      <c r="Y197" s="8"/>
      <c r="Z197" s="6"/>
      <c r="AA197" s="7"/>
      <c r="AB197" s="8"/>
      <c r="AC197" s="6"/>
      <c r="AD197" s="6"/>
      <c r="AE197" s="5"/>
      <c r="AF197" s="5"/>
      <c r="AG197" s="5"/>
      <c r="AH197" s="5"/>
      <c r="AI197" s="5"/>
      <c r="AJ197" s="5"/>
    </row>
    <row r="198" spans="1:36" ht="12.75">
      <c r="A198" s="5">
        <f t="shared" si="6"/>
        <v>194</v>
      </c>
      <c r="B198" s="5" t="s">
        <v>102</v>
      </c>
      <c r="C198" s="6" t="s">
        <v>120</v>
      </c>
      <c r="D198" s="6" t="s">
        <v>103</v>
      </c>
      <c r="E198" s="6">
        <v>3.5</v>
      </c>
      <c r="F198" s="6">
        <v>2</v>
      </c>
      <c r="G198" s="7">
        <v>812101</v>
      </c>
      <c r="H198" s="8"/>
      <c r="I198" s="6"/>
      <c r="J198" s="7">
        <v>832101</v>
      </c>
      <c r="K198" s="8"/>
      <c r="L198" s="6"/>
      <c r="M198" s="6">
        <v>852101</v>
      </c>
      <c r="N198" s="5" t="s">
        <v>170</v>
      </c>
      <c r="O198" s="5" t="s">
        <v>178</v>
      </c>
      <c r="P198" s="5" t="s">
        <v>182</v>
      </c>
      <c r="Q198" s="5" t="s">
        <v>184</v>
      </c>
      <c r="R198" s="5">
        <f t="shared" si="7"/>
        <v>194</v>
      </c>
      <c r="S198" s="5" t="s">
        <v>102</v>
      </c>
      <c r="T198" s="6" t="s">
        <v>120</v>
      </c>
      <c r="U198" s="6" t="s">
        <v>103</v>
      </c>
      <c r="V198" s="6">
        <v>3.5</v>
      </c>
      <c r="W198" s="6">
        <v>2</v>
      </c>
      <c r="X198" s="7">
        <v>812101</v>
      </c>
      <c r="Y198" s="8"/>
      <c r="Z198" s="6"/>
      <c r="AA198" s="7">
        <v>832101</v>
      </c>
      <c r="AB198" s="8"/>
      <c r="AC198" s="6"/>
      <c r="AD198" s="6">
        <v>852101</v>
      </c>
      <c r="AE198" s="5"/>
      <c r="AF198" s="5"/>
      <c r="AG198" s="5"/>
      <c r="AH198" s="5"/>
      <c r="AI198" s="5"/>
      <c r="AJ198" s="5"/>
    </row>
    <row r="199" spans="1:36" ht="12.75">
      <c r="A199" s="5">
        <f t="shared" si="6"/>
        <v>195</v>
      </c>
      <c r="B199" s="5" t="s">
        <v>100</v>
      </c>
      <c r="C199" s="6" t="s">
        <v>120</v>
      </c>
      <c r="D199" s="6" t="s">
        <v>101</v>
      </c>
      <c r="E199" s="6">
        <v>3.5</v>
      </c>
      <c r="F199" s="6">
        <v>2</v>
      </c>
      <c r="G199" s="7">
        <v>812102</v>
      </c>
      <c r="H199" s="8"/>
      <c r="I199" s="6">
        <v>812302</v>
      </c>
      <c r="J199" s="7">
        <v>832102</v>
      </c>
      <c r="K199" s="8"/>
      <c r="L199" s="6">
        <v>832302</v>
      </c>
      <c r="M199" s="6">
        <v>852102</v>
      </c>
      <c r="N199" s="5" t="s">
        <v>170</v>
      </c>
      <c r="O199" s="5" t="s">
        <v>178</v>
      </c>
      <c r="P199" s="5" t="s">
        <v>182</v>
      </c>
      <c r="Q199" s="5" t="s">
        <v>184</v>
      </c>
      <c r="R199" s="5">
        <f t="shared" si="7"/>
        <v>195</v>
      </c>
      <c r="S199" s="5" t="s">
        <v>100</v>
      </c>
      <c r="T199" s="6" t="s">
        <v>120</v>
      </c>
      <c r="U199" s="6" t="s">
        <v>101</v>
      </c>
      <c r="V199" s="6">
        <v>3.5</v>
      </c>
      <c r="W199" s="6">
        <v>2</v>
      </c>
      <c r="X199" s="7">
        <v>812102</v>
      </c>
      <c r="Y199" s="8"/>
      <c r="Z199" s="6">
        <v>812302</v>
      </c>
      <c r="AA199" s="7">
        <v>832102</v>
      </c>
      <c r="AB199" s="8"/>
      <c r="AC199" s="6">
        <v>832302</v>
      </c>
      <c r="AD199" s="6">
        <v>852102</v>
      </c>
      <c r="AE199" s="5"/>
      <c r="AF199" s="5"/>
      <c r="AG199" s="5"/>
      <c r="AH199" s="5"/>
      <c r="AI199" s="5"/>
      <c r="AJ199" s="5"/>
    </row>
    <row r="200" spans="1:36" ht="12.75">
      <c r="A200" s="5">
        <f t="shared" si="6"/>
        <v>196</v>
      </c>
      <c r="B200" s="5" t="s">
        <v>104</v>
      </c>
      <c r="C200" s="6" t="s">
        <v>120</v>
      </c>
      <c r="D200" s="6" t="s">
        <v>105</v>
      </c>
      <c r="E200" s="6">
        <v>3.2</v>
      </c>
      <c r="F200" s="6">
        <v>2</v>
      </c>
      <c r="G200" s="7">
        <v>812103</v>
      </c>
      <c r="H200" s="8"/>
      <c r="I200" s="6"/>
      <c r="J200" s="7">
        <v>832103</v>
      </c>
      <c r="K200" s="8"/>
      <c r="L200" s="6"/>
      <c r="M200" s="6">
        <v>852103</v>
      </c>
      <c r="N200" s="5" t="s">
        <v>170</v>
      </c>
      <c r="O200" s="5" t="s">
        <v>178</v>
      </c>
      <c r="P200" s="5" t="s">
        <v>182</v>
      </c>
      <c r="Q200" s="5" t="s">
        <v>184</v>
      </c>
      <c r="R200" s="5">
        <f t="shared" si="7"/>
        <v>196</v>
      </c>
      <c r="S200" s="5" t="s">
        <v>104</v>
      </c>
      <c r="T200" s="6" t="s">
        <v>120</v>
      </c>
      <c r="U200" s="6" t="s">
        <v>105</v>
      </c>
      <c r="V200" s="6">
        <v>3.2</v>
      </c>
      <c r="W200" s="6">
        <v>2</v>
      </c>
      <c r="X200" s="7">
        <v>812103</v>
      </c>
      <c r="Y200" s="8"/>
      <c r="Z200" s="6"/>
      <c r="AA200" s="7">
        <v>832103</v>
      </c>
      <c r="AB200" s="8"/>
      <c r="AC200" s="6"/>
      <c r="AD200" s="6">
        <v>852103</v>
      </c>
      <c r="AE200" s="5"/>
      <c r="AF200" s="5"/>
      <c r="AG200" s="5"/>
      <c r="AH200" s="5"/>
      <c r="AI200" s="5"/>
      <c r="AJ200" s="5"/>
    </row>
    <row r="201" spans="1:36" ht="12.75">
      <c r="A201" s="5">
        <f t="shared" si="6"/>
        <v>197</v>
      </c>
      <c r="B201" s="5" t="s">
        <v>106</v>
      </c>
      <c r="C201" s="6" t="s">
        <v>120</v>
      </c>
      <c r="D201" s="6" t="s">
        <v>107</v>
      </c>
      <c r="E201" s="6">
        <v>3.2</v>
      </c>
      <c r="F201" s="6">
        <v>2</v>
      </c>
      <c r="G201" s="7">
        <v>812104</v>
      </c>
      <c r="H201" s="8"/>
      <c r="I201" s="6"/>
      <c r="J201" s="7">
        <v>832104</v>
      </c>
      <c r="K201" s="8"/>
      <c r="L201" s="6"/>
      <c r="M201" s="6">
        <v>852104</v>
      </c>
      <c r="N201" s="5" t="s">
        <v>170</v>
      </c>
      <c r="O201" s="5" t="s">
        <v>178</v>
      </c>
      <c r="P201" s="5" t="s">
        <v>182</v>
      </c>
      <c r="Q201" s="5" t="s">
        <v>184</v>
      </c>
      <c r="R201" s="5">
        <f t="shared" si="7"/>
        <v>197</v>
      </c>
      <c r="S201" s="5" t="s">
        <v>106</v>
      </c>
      <c r="T201" s="6" t="s">
        <v>120</v>
      </c>
      <c r="U201" s="6" t="s">
        <v>107</v>
      </c>
      <c r="V201" s="6">
        <v>3.2</v>
      </c>
      <c r="W201" s="6">
        <v>2</v>
      </c>
      <c r="X201" s="7">
        <v>812104</v>
      </c>
      <c r="Y201" s="8"/>
      <c r="Z201" s="6"/>
      <c r="AA201" s="7">
        <v>832104</v>
      </c>
      <c r="AB201" s="8"/>
      <c r="AC201" s="6"/>
      <c r="AD201" s="6">
        <v>852104</v>
      </c>
      <c r="AE201" s="5"/>
      <c r="AF201" s="5"/>
      <c r="AG201" s="5"/>
      <c r="AH201" s="5"/>
      <c r="AI201" s="5"/>
      <c r="AJ201" s="5"/>
    </row>
    <row r="202" spans="1:36" ht="12.75">
      <c r="A202" s="5">
        <f t="shared" si="6"/>
        <v>198</v>
      </c>
      <c r="B202" s="5" t="s">
        <v>108</v>
      </c>
      <c r="C202" s="6" t="s">
        <v>120</v>
      </c>
      <c r="D202" s="6" t="s">
        <v>109</v>
      </c>
      <c r="E202" s="6">
        <v>4</v>
      </c>
      <c r="F202" s="6">
        <v>2</v>
      </c>
      <c r="G202" s="7">
        <v>812105</v>
      </c>
      <c r="H202" s="8"/>
      <c r="I202" s="6"/>
      <c r="J202" s="7">
        <v>832105</v>
      </c>
      <c r="K202" s="8"/>
      <c r="L202" s="6"/>
      <c r="M202" s="6">
        <v>852105</v>
      </c>
      <c r="N202" s="5" t="s">
        <v>170</v>
      </c>
      <c r="O202" s="5" t="s">
        <v>178</v>
      </c>
      <c r="P202" s="5" t="s">
        <v>182</v>
      </c>
      <c r="Q202" s="5" t="s">
        <v>184</v>
      </c>
      <c r="R202" s="5">
        <f t="shared" si="7"/>
        <v>198</v>
      </c>
      <c r="S202" s="5" t="s">
        <v>108</v>
      </c>
      <c r="T202" s="6" t="s">
        <v>120</v>
      </c>
      <c r="U202" s="6" t="s">
        <v>109</v>
      </c>
      <c r="V202" s="6">
        <v>4</v>
      </c>
      <c r="W202" s="6">
        <v>2</v>
      </c>
      <c r="X202" s="7">
        <v>812105</v>
      </c>
      <c r="Y202" s="8"/>
      <c r="Z202" s="6"/>
      <c r="AA202" s="7">
        <v>832105</v>
      </c>
      <c r="AB202" s="8"/>
      <c r="AC202" s="6"/>
      <c r="AD202" s="6">
        <v>852105</v>
      </c>
      <c r="AE202" s="5"/>
      <c r="AF202" s="5"/>
      <c r="AG202" s="5"/>
      <c r="AH202" s="5"/>
      <c r="AI202" s="5"/>
      <c r="AJ202" s="5"/>
    </row>
    <row r="203" spans="1:36" ht="12.75">
      <c r="A203" s="5">
        <f t="shared" si="6"/>
        <v>199</v>
      </c>
      <c r="B203" s="5" t="s">
        <v>110</v>
      </c>
      <c r="C203" s="6" t="s">
        <v>120</v>
      </c>
      <c r="D203" s="6" t="s">
        <v>111</v>
      </c>
      <c r="E203" s="6">
        <v>4</v>
      </c>
      <c r="F203" s="6">
        <v>2</v>
      </c>
      <c r="G203" s="7">
        <v>812106</v>
      </c>
      <c r="H203" s="8"/>
      <c r="I203" s="6"/>
      <c r="J203" s="7">
        <v>832106</v>
      </c>
      <c r="K203" s="8"/>
      <c r="L203" s="6"/>
      <c r="M203" s="6">
        <v>852106</v>
      </c>
      <c r="N203" s="5" t="s">
        <v>170</v>
      </c>
      <c r="O203" s="5" t="s">
        <v>178</v>
      </c>
      <c r="P203" s="5" t="s">
        <v>182</v>
      </c>
      <c r="Q203" s="5" t="s">
        <v>184</v>
      </c>
      <c r="R203" s="5">
        <f t="shared" si="7"/>
        <v>199</v>
      </c>
      <c r="S203" s="5" t="s">
        <v>110</v>
      </c>
      <c r="T203" s="6" t="s">
        <v>120</v>
      </c>
      <c r="U203" s="6" t="s">
        <v>111</v>
      </c>
      <c r="V203" s="6">
        <v>4</v>
      </c>
      <c r="W203" s="6">
        <v>2</v>
      </c>
      <c r="X203" s="7">
        <v>812106</v>
      </c>
      <c r="Y203" s="8"/>
      <c r="Z203" s="6"/>
      <c r="AA203" s="7">
        <v>832106</v>
      </c>
      <c r="AB203" s="8"/>
      <c r="AC203" s="6"/>
      <c r="AD203" s="6">
        <v>852106</v>
      </c>
      <c r="AE203" s="5"/>
      <c r="AF203" s="5"/>
      <c r="AG203" s="5"/>
      <c r="AH203" s="5"/>
      <c r="AI203" s="5"/>
      <c r="AJ203" s="5"/>
    </row>
    <row r="204" spans="1:36" ht="12.75">
      <c r="A204" s="5">
        <f t="shared" si="6"/>
        <v>200</v>
      </c>
      <c r="B204" s="5" t="s">
        <v>112</v>
      </c>
      <c r="C204" s="6" t="s">
        <v>120</v>
      </c>
      <c r="D204" s="6" t="s">
        <v>113</v>
      </c>
      <c r="E204" s="6">
        <v>4</v>
      </c>
      <c r="F204" s="6">
        <v>2</v>
      </c>
      <c r="G204" s="7">
        <v>812107</v>
      </c>
      <c r="H204" s="8"/>
      <c r="I204" s="6"/>
      <c r="J204" s="7">
        <v>832107</v>
      </c>
      <c r="K204" s="8"/>
      <c r="L204" s="6"/>
      <c r="M204" s="6">
        <v>852107</v>
      </c>
      <c r="N204" s="5" t="s">
        <v>170</v>
      </c>
      <c r="O204" s="5" t="s">
        <v>178</v>
      </c>
      <c r="P204" s="5" t="s">
        <v>182</v>
      </c>
      <c r="Q204" s="5" t="s">
        <v>184</v>
      </c>
      <c r="R204" s="5">
        <f t="shared" si="7"/>
        <v>200</v>
      </c>
      <c r="S204" s="5" t="s">
        <v>112</v>
      </c>
      <c r="T204" s="6" t="s">
        <v>120</v>
      </c>
      <c r="U204" s="6" t="s">
        <v>113</v>
      </c>
      <c r="V204" s="6">
        <v>4</v>
      </c>
      <c r="W204" s="6">
        <v>2</v>
      </c>
      <c r="X204" s="7">
        <v>812107</v>
      </c>
      <c r="Y204" s="8"/>
      <c r="Z204" s="6"/>
      <c r="AA204" s="7">
        <v>832107</v>
      </c>
      <c r="AB204" s="8"/>
      <c r="AC204" s="6"/>
      <c r="AD204" s="6">
        <v>852107</v>
      </c>
      <c r="AE204" s="5"/>
      <c r="AF204" s="5"/>
      <c r="AG204" s="5"/>
      <c r="AH204" s="5"/>
      <c r="AI204" s="5"/>
      <c r="AJ204" s="5"/>
    </row>
    <row r="205" spans="1:36" ht="12.75">
      <c r="A205" s="5">
        <f t="shared" si="6"/>
        <v>201</v>
      </c>
      <c r="B205" s="5" t="s">
        <v>114</v>
      </c>
      <c r="C205" s="6" t="s">
        <v>120</v>
      </c>
      <c r="D205" s="6" t="s">
        <v>115</v>
      </c>
      <c r="E205" s="6">
        <v>3.5</v>
      </c>
      <c r="F205" s="6">
        <v>2</v>
      </c>
      <c r="G205" s="7">
        <v>812108</v>
      </c>
      <c r="H205" s="8"/>
      <c r="I205" s="6"/>
      <c r="J205" s="7">
        <v>832108</v>
      </c>
      <c r="K205" s="8"/>
      <c r="L205" s="6"/>
      <c r="M205" s="6">
        <v>852108</v>
      </c>
      <c r="N205" s="5" t="s">
        <v>170</v>
      </c>
      <c r="O205" s="5" t="s">
        <v>178</v>
      </c>
      <c r="P205" s="5" t="s">
        <v>182</v>
      </c>
      <c r="Q205" s="5" t="s">
        <v>184</v>
      </c>
      <c r="R205" s="5">
        <f t="shared" si="7"/>
        <v>201</v>
      </c>
      <c r="S205" s="5" t="s">
        <v>114</v>
      </c>
      <c r="T205" s="6" t="s">
        <v>120</v>
      </c>
      <c r="U205" s="6" t="s">
        <v>115</v>
      </c>
      <c r="V205" s="6">
        <v>3.5</v>
      </c>
      <c r="W205" s="6">
        <v>2</v>
      </c>
      <c r="X205" s="7">
        <v>812108</v>
      </c>
      <c r="Y205" s="8"/>
      <c r="Z205" s="6"/>
      <c r="AA205" s="7">
        <v>832108</v>
      </c>
      <c r="AB205" s="8"/>
      <c r="AC205" s="6"/>
      <c r="AD205" s="6">
        <v>852108</v>
      </c>
      <c r="AE205" s="5"/>
      <c r="AF205" s="5"/>
      <c r="AG205" s="5"/>
      <c r="AH205" s="5"/>
      <c r="AI205" s="5"/>
      <c r="AJ205" s="5"/>
    </row>
    <row r="206" spans="1:36" ht="12.75">
      <c r="A206" s="5">
        <f t="shared" si="6"/>
        <v>202</v>
      </c>
      <c r="B206" s="5" t="s">
        <v>116</v>
      </c>
      <c r="C206" s="6" t="s">
        <v>120</v>
      </c>
      <c r="D206" s="6" t="s">
        <v>117</v>
      </c>
      <c r="E206" s="6">
        <v>3.5</v>
      </c>
      <c r="F206" s="6">
        <v>2</v>
      </c>
      <c r="G206" s="7">
        <v>812109</v>
      </c>
      <c r="H206" s="8"/>
      <c r="I206" s="6"/>
      <c r="J206" s="7">
        <v>832109</v>
      </c>
      <c r="K206" s="8"/>
      <c r="L206" s="6"/>
      <c r="M206" s="6">
        <v>852109</v>
      </c>
      <c r="N206" s="5" t="s">
        <v>170</v>
      </c>
      <c r="O206" s="5" t="s">
        <v>178</v>
      </c>
      <c r="P206" s="5" t="s">
        <v>182</v>
      </c>
      <c r="Q206" s="5" t="s">
        <v>184</v>
      </c>
      <c r="R206" s="5">
        <f t="shared" si="7"/>
        <v>202</v>
      </c>
      <c r="S206" s="5" t="s">
        <v>116</v>
      </c>
      <c r="T206" s="6" t="s">
        <v>120</v>
      </c>
      <c r="U206" s="6" t="s">
        <v>117</v>
      </c>
      <c r="V206" s="6">
        <v>3.5</v>
      </c>
      <c r="W206" s="6">
        <v>2</v>
      </c>
      <c r="X206" s="7">
        <v>812109</v>
      </c>
      <c r="Y206" s="8"/>
      <c r="Z206" s="6"/>
      <c r="AA206" s="7">
        <v>832109</v>
      </c>
      <c r="AB206" s="8"/>
      <c r="AC206" s="6"/>
      <c r="AD206" s="6">
        <v>852109</v>
      </c>
      <c r="AE206" s="5"/>
      <c r="AF206" s="5"/>
      <c r="AG206" s="5"/>
      <c r="AH206" s="5"/>
      <c r="AI206" s="5"/>
      <c r="AJ206" s="5"/>
    </row>
    <row r="207" spans="1:36" ht="12.75">
      <c r="A207" s="5">
        <f t="shared" si="6"/>
        <v>203</v>
      </c>
      <c r="B207" s="5" t="s">
        <v>118</v>
      </c>
      <c r="C207" s="6" t="s">
        <v>120</v>
      </c>
      <c r="D207" s="6" t="s">
        <v>119</v>
      </c>
      <c r="E207" s="6">
        <v>3.2</v>
      </c>
      <c r="F207" s="6">
        <v>2</v>
      </c>
      <c r="G207" s="7">
        <v>812110</v>
      </c>
      <c r="H207" s="8"/>
      <c r="I207" s="6"/>
      <c r="J207" s="7">
        <v>832110</v>
      </c>
      <c r="K207" s="8"/>
      <c r="L207" s="6"/>
      <c r="M207" s="6">
        <v>852110</v>
      </c>
      <c r="N207" s="5" t="s">
        <v>170</v>
      </c>
      <c r="O207" s="5" t="s">
        <v>178</v>
      </c>
      <c r="P207" s="5" t="s">
        <v>182</v>
      </c>
      <c r="Q207" s="5" t="s">
        <v>184</v>
      </c>
      <c r="R207" s="5">
        <f t="shared" si="7"/>
        <v>203</v>
      </c>
      <c r="S207" s="5" t="s">
        <v>118</v>
      </c>
      <c r="T207" s="6" t="s">
        <v>120</v>
      </c>
      <c r="U207" s="6" t="s">
        <v>119</v>
      </c>
      <c r="V207" s="6">
        <v>3.2</v>
      </c>
      <c r="W207" s="6">
        <v>2</v>
      </c>
      <c r="X207" s="7">
        <v>812110</v>
      </c>
      <c r="Y207" s="8"/>
      <c r="Z207" s="6"/>
      <c r="AA207" s="7">
        <v>832110</v>
      </c>
      <c r="AB207" s="8"/>
      <c r="AC207" s="6"/>
      <c r="AD207" s="6">
        <v>852110</v>
      </c>
      <c r="AE207" s="5"/>
      <c r="AF207" s="5"/>
      <c r="AG207" s="5"/>
      <c r="AH207" s="5"/>
      <c r="AI207" s="5"/>
      <c r="AJ207" s="5"/>
    </row>
    <row r="208" spans="1:36" ht="12.75">
      <c r="A208" s="5">
        <f t="shared" si="6"/>
        <v>204</v>
      </c>
      <c r="B208" s="5"/>
      <c r="C208" s="6" t="s">
        <v>1692</v>
      </c>
      <c r="D208" s="6"/>
      <c r="E208" s="6"/>
      <c r="F208" s="6"/>
      <c r="G208" s="7"/>
      <c r="H208" s="8"/>
      <c r="I208" s="6"/>
      <c r="J208" s="7"/>
      <c r="K208" s="8"/>
      <c r="L208" s="6"/>
      <c r="M208" s="6"/>
      <c r="N208" s="5"/>
      <c r="O208" s="5" t="s">
        <v>178</v>
      </c>
      <c r="P208" s="5" t="s">
        <v>182</v>
      </c>
      <c r="Q208" s="5" t="s">
        <v>184</v>
      </c>
      <c r="R208" s="5">
        <f t="shared" si="7"/>
        <v>204</v>
      </c>
      <c r="S208" s="5"/>
      <c r="T208" s="6" t="s">
        <v>1692</v>
      </c>
      <c r="U208" s="6"/>
      <c r="V208" s="6"/>
      <c r="W208" s="6"/>
      <c r="X208" s="7"/>
      <c r="Y208" s="8"/>
      <c r="Z208" s="6"/>
      <c r="AA208" s="7"/>
      <c r="AB208" s="8"/>
      <c r="AC208" s="6"/>
      <c r="AD208" s="6"/>
      <c r="AE208" s="5"/>
      <c r="AF208" s="5"/>
      <c r="AG208" s="5"/>
      <c r="AH208" s="5"/>
      <c r="AI208" s="5"/>
      <c r="AJ208" s="5"/>
    </row>
    <row r="209" spans="1:36" ht="12.75">
      <c r="A209" s="5">
        <f t="shared" si="6"/>
        <v>205</v>
      </c>
      <c r="B209" s="10" t="s">
        <v>64</v>
      </c>
      <c r="C209" s="6" t="s">
        <v>67</v>
      </c>
      <c r="D209" s="6" t="s">
        <v>65</v>
      </c>
      <c r="E209" s="6">
        <v>3235</v>
      </c>
      <c r="F209" s="6">
        <v>1</v>
      </c>
      <c r="G209" s="7">
        <v>813101</v>
      </c>
      <c r="H209" s="8"/>
      <c r="I209" s="6"/>
      <c r="J209" s="7">
        <v>833101</v>
      </c>
      <c r="K209" s="8"/>
      <c r="L209" s="6"/>
      <c r="M209" s="6">
        <v>853101</v>
      </c>
      <c r="N209" s="5" t="s">
        <v>170</v>
      </c>
      <c r="O209" s="5" t="s">
        <v>178</v>
      </c>
      <c r="P209" s="5" t="s">
        <v>182</v>
      </c>
      <c r="Q209" s="5" t="s">
        <v>184</v>
      </c>
      <c r="R209" s="5">
        <f t="shared" si="7"/>
        <v>205</v>
      </c>
      <c r="S209" s="5" t="s">
        <v>64</v>
      </c>
      <c r="T209" s="6" t="s">
        <v>67</v>
      </c>
      <c r="U209" s="6" t="s">
        <v>65</v>
      </c>
      <c r="V209" s="6">
        <v>3235</v>
      </c>
      <c r="W209" s="6">
        <v>1</v>
      </c>
      <c r="X209" s="7">
        <v>813101</v>
      </c>
      <c r="Y209" s="8"/>
      <c r="Z209" s="6"/>
      <c r="AA209" s="7">
        <v>833101</v>
      </c>
      <c r="AB209" s="8"/>
      <c r="AC209" s="6"/>
      <c r="AD209" s="6">
        <v>853101</v>
      </c>
      <c r="AE209" s="5"/>
      <c r="AF209" s="5"/>
      <c r="AG209" s="5"/>
      <c r="AH209" s="5"/>
      <c r="AI209" s="5"/>
      <c r="AJ209" s="5"/>
    </row>
    <row r="210" spans="1:36" ht="12.75">
      <c r="A210" s="5">
        <f t="shared" si="6"/>
        <v>206</v>
      </c>
      <c r="B210" s="5" t="s">
        <v>62</v>
      </c>
      <c r="C210" s="6" t="s">
        <v>67</v>
      </c>
      <c r="D210" s="6" t="s">
        <v>63</v>
      </c>
      <c r="E210" s="6">
        <v>3</v>
      </c>
      <c r="F210" s="6">
        <v>1</v>
      </c>
      <c r="G210" s="7">
        <v>813107</v>
      </c>
      <c r="H210" s="8"/>
      <c r="I210" s="6"/>
      <c r="J210" s="7">
        <v>833107</v>
      </c>
      <c r="K210" s="8"/>
      <c r="L210" s="6"/>
      <c r="M210" s="6">
        <v>853107</v>
      </c>
      <c r="N210" s="5" t="s">
        <v>170</v>
      </c>
      <c r="O210" s="5" t="s">
        <v>178</v>
      </c>
      <c r="P210" s="5" t="s">
        <v>182</v>
      </c>
      <c r="Q210" s="5" t="s">
        <v>184</v>
      </c>
      <c r="R210" s="5">
        <f t="shared" si="7"/>
        <v>206</v>
      </c>
      <c r="S210" s="5" t="s">
        <v>62</v>
      </c>
      <c r="T210" s="6" t="s">
        <v>67</v>
      </c>
      <c r="U210" s="6" t="s">
        <v>63</v>
      </c>
      <c r="V210" s="6">
        <v>3</v>
      </c>
      <c r="W210" s="6">
        <v>1</v>
      </c>
      <c r="X210" s="7">
        <v>813107</v>
      </c>
      <c r="Y210" s="8"/>
      <c r="Z210" s="6"/>
      <c r="AA210" s="7">
        <v>833107</v>
      </c>
      <c r="AB210" s="8"/>
      <c r="AC210" s="6"/>
      <c r="AD210" s="6">
        <v>853107</v>
      </c>
      <c r="AE210" s="5"/>
      <c r="AF210" s="5"/>
      <c r="AG210" s="5"/>
      <c r="AH210" s="5"/>
      <c r="AI210" s="5"/>
      <c r="AJ210" s="5"/>
    </row>
    <row r="211" spans="1:36" ht="12.75">
      <c r="A211" s="5">
        <f t="shared" si="6"/>
        <v>207</v>
      </c>
      <c r="B211" s="5" t="s">
        <v>60</v>
      </c>
      <c r="C211" s="6" t="s">
        <v>67</v>
      </c>
      <c r="D211" s="6" t="s">
        <v>61</v>
      </c>
      <c r="E211" s="6">
        <v>4</v>
      </c>
      <c r="F211" s="6">
        <v>2</v>
      </c>
      <c r="G211" s="7">
        <v>813102</v>
      </c>
      <c r="H211" s="8"/>
      <c r="I211" s="6"/>
      <c r="J211" s="7">
        <v>833102</v>
      </c>
      <c r="K211" s="8"/>
      <c r="L211" s="6"/>
      <c r="M211" s="6">
        <v>853102</v>
      </c>
      <c r="N211" s="5" t="s">
        <v>170</v>
      </c>
      <c r="O211" s="5" t="s">
        <v>178</v>
      </c>
      <c r="P211" s="5" t="s">
        <v>182</v>
      </c>
      <c r="Q211" s="5" t="s">
        <v>184</v>
      </c>
      <c r="R211" s="5">
        <f t="shared" si="7"/>
        <v>207</v>
      </c>
      <c r="S211" s="5" t="s">
        <v>60</v>
      </c>
      <c r="T211" s="6" t="s">
        <v>67</v>
      </c>
      <c r="U211" s="6" t="s">
        <v>61</v>
      </c>
      <c r="V211" s="6">
        <v>4</v>
      </c>
      <c r="W211" s="6">
        <v>2</v>
      </c>
      <c r="X211" s="7">
        <v>813102</v>
      </c>
      <c r="Y211" s="8"/>
      <c r="Z211" s="6"/>
      <c r="AA211" s="7">
        <v>833102</v>
      </c>
      <c r="AB211" s="8"/>
      <c r="AC211" s="6"/>
      <c r="AD211" s="6">
        <v>853102</v>
      </c>
      <c r="AE211" s="5"/>
      <c r="AF211" s="5"/>
      <c r="AG211" s="5"/>
      <c r="AH211" s="5"/>
      <c r="AI211" s="5"/>
      <c r="AJ211" s="5"/>
    </row>
    <row r="212" spans="1:36" ht="12.75">
      <c r="A212" s="5">
        <f t="shared" si="6"/>
        <v>208</v>
      </c>
      <c r="B212" s="5" t="s">
        <v>51</v>
      </c>
      <c r="C212" s="6" t="s">
        <v>67</v>
      </c>
      <c r="D212" s="6" t="s">
        <v>52</v>
      </c>
      <c r="E212" s="6">
        <v>3.2</v>
      </c>
      <c r="F212" s="6">
        <v>1</v>
      </c>
      <c r="G212" s="7">
        <v>813103</v>
      </c>
      <c r="H212" s="8"/>
      <c r="I212" s="6">
        <v>813303</v>
      </c>
      <c r="J212" s="7">
        <v>833103</v>
      </c>
      <c r="K212" s="8"/>
      <c r="L212" s="6">
        <v>833303</v>
      </c>
      <c r="M212" s="6">
        <v>853103</v>
      </c>
      <c r="N212" s="5" t="s">
        <v>170</v>
      </c>
      <c r="O212" s="5" t="s">
        <v>178</v>
      </c>
      <c r="P212" s="5" t="s">
        <v>182</v>
      </c>
      <c r="Q212" s="5" t="s">
        <v>184</v>
      </c>
      <c r="R212" s="5">
        <f t="shared" si="7"/>
        <v>208</v>
      </c>
      <c r="S212" s="5" t="s">
        <v>51</v>
      </c>
      <c r="T212" s="6" t="s">
        <v>67</v>
      </c>
      <c r="U212" s="6" t="s">
        <v>52</v>
      </c>
      <c r="V212" s="6">
        <v>3.2</v>
      </c>
      <c r="W212" s="6">
        <v>1</v>
      </c>
      <c r="X212" s="7">
        <v>813103</v>
      </c>
      <c r="Y212" s="8"/>
      <c r="Z212" s="6">
        <v>813303</v>
      </c>
      <c r="AA212" s="7">
        <v>833103</v>
      </c>
      <c r="AB212" s="8"/>
      <c r="AC212" s="6">
        <v>833303</v>
      </c>
      <c r="AD212" s="6">
        <v>853103</v>
      </c>
      <c r="AE212" s="5"/>
      <c r="AF212" s="5"/>
      <c r="AG212" s="5"/>
      <c r="AH212" s="5"/>
      <c r="AI212" s="5"/>
      <c r="AJ212" s="5"/>
    </row>
    <row r="213" spans="1:36" ht="12.75">
      <c r="A213" s="5">
        <f t="shared" si="6"/>
        <v>209</v>
      </c>
      <c r="B213" s="5" t="s">
        <v>53</v>
      </c>
      <c r="C213" s="6" t="s">
        <v>67</v>
      </c>
      <c r="D213" s="6" t="s">
        <v>54</v>
      </c>
      <c r="E213" s="6">
        <v>3.5</v>
      </c>
      <c r="F213" s="6">
        <v>2</v>
      </c>
      <c r="G213" s="7">
        <v>813104</v>
      </c>
      <c r="H213" s="8"/>
      <c r="I213" s="6">
        <v>813304</v>
      </c>
      <c r="J213" s="7">
        <v>833104</v>
      </c>
      <c r="K213" s="8"/>
      <c r="L213" s="6">
        <v>833304</v>
      </c>
      <c r="M213" s="6">
        <v>853104</v>
      </c>
      <c r="N213" s="5" t="s">
        <v>170</v>
      </c>
      <c r="O213" s="5" t="s">
        <v>178</v>
      </c>
      <c r="P213" s="5" t="s">
        <v>182</v>
      </c>
      <c r="Q213" s="5" t="s">
        <v>184</v>
      </c>
      <c r="R213" s="5">
        <f t="shared" si="7"/>
        <v>209</v>
      </c>
      <c r="S213" s="5" t="s">
        <v>53</v>
      </c>
      <c r="T213" s="6" t="s">
        <v>67</v>
      </c>
      <c r="U213" s="6" t="s">
        <v>54</v>
      </c>
      <c r="V213" s="6">
        <v>3.5</v>
      </c>
      <c r="W213" s="6">
        <v>2</v>
      </c>
      <c r="X213" s="7">
        <v>813104</v>
      </c>
      <c r="Y213" s="8"/>
      <c r="Z213" s="6">
        <v>813304</v>
      </c>
      <c r="AA213" s="7">
        <v>833104</v>
      </c>
      <c r="AB213" s="8"/>
      <c r="AC213" s="6">
        <v>833304</v>
      </c>
      <c r="AD213" s="6">
        <v>853104</v>
      </c>
      <c r="AE213" s="5"/>
      <c r="AF213" s="5"/>
      <c r="AG213" s="5"/>
      <c r="AH213" s="5"/>
      <c r="AI213" s="5"/>
      <c r="AJ213" s="5"/>
    </row>
    <row r="214" spans="1:36" ht="12.75">
      <c r="A214" s="5">
        <f t="shared" si="6"/>
        <v>210</v>
      </c>
      <c r="B214" s="5" t="s">
        <v>55</v>
      </c>
      <c r="C214" s="6" t="s">
        <v>67</v>
      </c>
      <c r="D214" s="6" t="s">
        <v>56</v>
      </c>
      <c r="E214" s="6">
        <v>3.5</v>
      </c>
      <c r="F214" s="6">
        <v>2</v>
      </c>
      <c r="G214" s="7">
        <v>813105</v>
      </c>
      <c r="H214" s="8"/>
      <c r="I214" s="6"/>
      <c r="J214" s="7">
        <v>833105</v>
      </c>
      <c r="K214" s="8"/>
      <c r="L214" s="6"/>
      <c r="M214" s="6">
        <v>853105</v>
      </c>
      <c r="N214" s="5"/>
      <c r="O214" s="5" t="s">
        <v>178</v>
      </c>
      <c r="P214" s="5" t="s">
        <v>182</v>
      </c>
      <c r="Q214" s="5" t="s">
        <v>184</v>
      </c>
      <c r="R214" s="5">
        <f t="shared" si="7"/>
        <v>210</v>
      </c>
      <c r="S214" s="5" t="s">
        <v>55</v>
      </c>
      <c r="T214" s="6" t="s">
        <v>67</v>
      </c>
      <c r="U214" s="6" t="s">
        <v>56</v>
      </c>
      <c r="V214" s="6">
        <v>3.5</v>
      </c>
      <c r="W214" s="6">
        <v>2</v>
      </c>
      <c r="X214" s="7">
        <v>813105</v>
      </c>
      <c r="Y214" s="8"/>
      <c r="Z214" s="6"/>
      <c r="AA214" s="7">
        <v>833105</v>
      </c>
      <c r="AB214" s="8"/>
      <c r="AC214" s="6"/>
      <c r="AD214" s="6">
        <v>853105</v>
      </c>
      <c r="AE214" s="5"/>
      <c r="AF214" s="5"/>
      <c r="AG214" s="5"/>
      <c r="AH214" s="5"/>
      <c r="AI214" s="5"/>
      <c r="AJ214" s="5"/>
    </row>
    <row r="215" spans="1:36" ht="12.75">
      <c r="A215" s="5">
        <f t="shared" si="6"/>
        <v>211</v>
      </c>
      <c r="B215" s="5" t="s">
        <v>57</v>
      </c>
      <c r="C215" s="6" t="s">
        <v>67</v>
      </c>
      <c r="D215" s="6" t="s">
        <v>58</v>
      </c>
      <c r="E215" s="6">
        <v>3235</v>
      </c>
      <c r="F215" s="6">
        <v>2</v>
      </c>
      <c r="G215" s="7">
        <v>813106</v>
      </c>
      <c r="H215" s="8"/>
      <c r="I215" s="6"/>
      <c r="J215" s="7">
        <v>833106</v>
      </c>
      <c r="K215" s="8"/>
      <c r="L215" s="6"/>
      <c r="M215" s="6">
        <v>853106</v>
      </c>
      <c r="N215" s="5"/>
      <c r="O215" s="5" t="s">
        <v>178</v>
      </c>
      <c r="P215" s="5" t="s">
        <v>182</v>
      </c>
      <c r="Q215" s="5" t="s">
        <v>184</v>
      </c>
      <c r="R215" s="5">
        <f t="shared" si="7"/>
        <v>211</v>
      </c>
      <c r="S215" s="5" t="s">
        <v>57</v>
      </c>
      <c r="T215" s="6" t="s">
        <v>67</v>
      </c>
      <c r="U215" s="6" t="s">
        <v>58</v>
      </c>
      <c r="V215" s="6">
        <v>3235</v>
      </c>
      <c r="W215" s="6">
        <v>2</v>
      </c>
      <c r="X215" s="7">
        <v>813106</v>
      </c>
      <c r="Y215" s="8"/>
      <c r="Z215" s="6"/>
      <c r="AA215" s="7">
        <v>833106</v>
      </c>
      <c r="AB215" s="8"/>
      <c r="AC215" s="6"/>
      <c r="AD215" s="6">
        <v>853106</v>
      </c>
      <c r="AE215" s="5"/>
      <c r="AF215" s="5"/>
      <c r="AG215" s="5"/>
      <c r="AH215" s="5"/>
      <c r="AI215" s="5"/>
      <c r="AJ215" s="5"/>
    </row>
    <row r="216" spans="1:36" ht="12.75">
      <c r="A216" s="5">
        <f t="shared" si="6"/>
        <v>212</v>
      </c>
      <c r="B216" s="5"/>
      <c r="C216" s="6" t="s">
        <v>1693</v>
      </c>
      <c r="D216" s="6"/>
      <c r="E216" s="6"/>
      <c r="F216" s="6"/>
      <c r="G216" s="7"/>
      <c r="H216" s="8"/>
      <c r="I216" s="6"/>
      <c r="J216" s="7"/>
      <c r="K216" s="8"/>
      <c r="L216" s="6"/>
      <c r="M216" s="6"/>
      <c r="N216" s="5"/>
      <c r="O216" s="5" t="s">
        <v>178</v>
      </c>
      <c r="P216" s="5" t="s">
        <v>182</v>
      </c>
      <c r="Q216" s="5" t="s">
        <v>184</v>
      </c>
      <c r="R216" s="5">
        <f t="shared" si="7"/>
        <v>212</v>
      </c>
      <c r="S216" s="5"/>
      <c r="T216" s="6" t="s">
        <v>1693</v>
      </c>
      <c r="U216" s="6"/>
      <c r="V216" s="6"/>
      <c r="W216" s="6"/>
      <c r="X216" s="7"/>
      <c r="Y216" s="8"/>
      <c r="Z216" s="6"/>
      <c r="AA216" s="7"/>
      <c r="AB216" s="8"/>
      <c r="AC216" s="6"/>
      <c r="AD216" s="6"/>
      <c r="AE216" s="5"/>
      <c r="AF216" s="5"/>
      <c r="AG216" s="5"/>
      <c r="AH216" s="5"/>
      <c r="AI216" s="5"/>
      <c r="AJ216" s="5"/>
    </row>
    <row r="217" spans="1:36" ht="12.75">
      <c r="A217" s="5">
        <f t="shared" si="6"/>
        <v>213</v>
      </c>
      <c r="B217" s="5" t="s">
        <v>36</v>
      </c>
      <c r="C217" s="6" t="s">
        <v>50</v>
      </c>
      <c r="D217" s="6" t="s">
        <v>37</v>
      </c>
      <c r="E217" s="6">
        <v>2.7</v>
      </c>
      <c r="F217" s="6">
        <v>1</v>
      </c>
      <c r="G217" s="7">
        <v>814101</v>
      </c>
      <c r="H217" s="8"/>
      <c r="I217" s="6"/>
      <c r="J217" s="7">
        <v>834101</v>
      </c>
      <c r="K217" s="8"/>
      <c r="L217" s="6"/>
      <c r="M217" s="6">
        <v>854101</v>
      </c>
      <c r="N217" s="5"/>
      <c r="O217" s="5" t="s">
        <v>178</v>
      </c>
      <c r="P217" s="5" t="s">
        <v>182</v>
      </c>
      <c r="Q217" s="5" t="s">
        <v>184</v>
      </c>
      <c r="R217" s="5">
        <f t="shared" si="7"/>
        <v>213</v>
      </c>
      <c r="S217" s="5" t="s">
        <v>36</v>
      </c>
      <c r="T217" s="6" t="s">
        <v>50</v>
      </c>
      <c r="U217" s="6" t="s">
        <v>37</v>
      </c>
      <c r="V217" s="6">
        <v>2.7</v>
      </c>
      <c r="W217" s="6">
        <v>1</v>
      </c>
      <c r="X217" s="7">
        <v>814101</v>
      </c>
      <c r="Y217" s="8"/>
      <c r="Z217" s="6"/>
      <c r="AA217" s="7">
        <v>834101</v>
      </c>
      <c r="AB217" s="8"/>
      <c r="AC217" s="6"/>
      <c r="AD217" s="6">
        <v>854101</v>
      </c>
      <c r="AE217" s="5"/>
      <c r="AF217" s="5"/>
      <c r="AG217" s="5"/>
      <c r="AH217" s="5"/>
      <c r="AI217" s="5"/>
      <c r="AJ217" s="5"/>
    </row>
    <row r="218" spans="1:36" ht="12.75">
      <c r="A218" s="5">
        <f t="shared" si="6"/>
        <v>214</v>
      </c>
      <c r="B218" s="5" t="s">
        <v>38</v>
      </c>
      <c r="C218" s="6" t="s">
        <v>50</v>
      </c>
      <c r="D218" s="6" t="s">
        <v>39</v>
      </c>
      <c r="E218" s="6">
        <v>2.7</v>
      </c>
      <c r="F218" s="6">
        <v>1</v>
      </c>
      <c r="G218" s="7">
        <v>814102</v>
      </c>
      <c r="H218" s="8"/>
      <c r="I218" s="6"/>
      <c r="J218" s="7">
        <v>834102</v>
      </c>
      <c r="K218" s="8"/>
      <c r="L218" s="6"/>
      <c r="M218" s="6">
        <v>854102</v>
      </c>
      <c r="N218" s="5"/>
      <c r="O218" s="5" t="s">
        <v>178</v>
      </c>
      <c r="P218" s="5" t="s">
        <v>182</v>
      </c>
      <c r="Q218" s="5" t="s">
        <v>184</v>
      </c>
      <c r="R218" s="5">
        <f t="shared" si="7"/>
        <v>214</v>
      </c>
      <c r="S218" s="5" t="s">
        <v>38</v>
      </c>
      <c r="T218" s="6" t="s">
        <v>50</v>
      </c>
      <c r="U218" s="6" t="s">
        <v>39</v>
      </c>
      <c r="V218" s="6">
        <v>2.7</v>
      </c>
      <c r="W218" s="6">
        <v>1</v>
      </c>
      <c r="X218" s="7">
        <v>814102</v>
      </c>
      <c r="Y218" s="8"/>
      <c r="Z218" s="6"/>
      <c r="AA218" s="7">
        <v>834102</v>
      </c>
      <c r="AB218" s="8"/>
      <c r="AC218" s="6"/>
      <c r="AD218" s="6">
        <v>854102</v>
      </c>
      <c r="AE218" s="5"/>
      <c r="AF218" s="5"/>
      <c r="AG218" s="5"/>
      <c r="AH218" s="5"/>
      <c r="AI218" s="5"/>
      <c r="AJ218" s="5"/>
    </row>
    <row r="219" spans="1:36" ht="12.75">
      <c r="A219" s="5">
        <f t="shared" si="6"/>
        <v>215</v>
      </c>
      <c r="B219" s="5" t="s">
        <v>32</v>
      </c>
      <c r="C219" s="6" t="s">
        <v>50</v>
      </c>
      <c r="D219" s="6" t="s">
        <v>33</v>
      </c>
      <c r="E219" s="6">
        <v>2.7</v>
      </c>
      <c r="F219" s="6">
        <v>1</v>
      </c>
      <c r="G219" s="7">
        <v>814103</v>
      </c>
      <c r="H219" s="8"/>
      <c r="I219" s="6"/>
      <c r="J219" s="7">
        <v>834103</v>
      </c>
      <c r="K219" s="8"/>
      <c r="L219" s="6"/>
      <c r="M219" s="6">
        <v>854103</v>
      </c>
      <c r="N219" s="10" t="s">
        <v>170</v>
      </c>
      <c r="O219" s="10" t="s">
        <v>178</v>
      </c>
      <c r="P219" s="5" t="s">
        <v>182</v>
      </c>
      <c r="Q219" s="5" t="s">
        <v>184</v>
      </c>
      <c r="R219" s="5">
        <f t="shared" si="7"/>
        <v>215</v>
      </c>
      <c r="S219" s="5" t="s">
        <v>32</v>
      </c>
      <c r="T219" s="6" t="s">
        <v>50</v>
      </c>
      <c r="U219" s="6" t="s">
        <v>33</v>
      </c>
      <c r="V219" s="6">
        <v>2.7</v>
      </c>
      <c r="W219" s="6">
        <v>1</v>
      </c>
      <c r="X219" s="7">
        <v>814103</v>
      </c>
      <c r="Y219" s="8"/>
      <c r="Z219" s="6"/>
      <c r="AA219" s="7">
        <v>834103</v>
      </c>
      <c r="AB219" s="8"/>
      <c r="AC219" s="6"/>
      <c r="AD219" s="6">
        <v>854103</v>
      </c>
      <c r="AE219" s="5"/>
      <c r="AF219" s="5"/>
      <c r="AG219" s="5"/>
      <c r="AH219" s="5"/>
      <c r="AI219" s="5"/>
      <c r="AJ219" s="5"/>
    </row>
    <row r="220" spans="1:36" ht="12.75">
      <c r="A220" s="5">
        <f t="shared" si="6"/>
        <v>216</v>
      </c>
      <c r="B220" s="5" t="s">
        <v>34</v>
      </c>
      <c r="C220" s="6" t="s">
        <v>50</v>
      </c>
      <c r="D220" s="6" t="s">
        <v>35</v>
      </c>
      <c r="E220" s="6">
        <v>2.7</v>
      </c>
      <c r="F220" s="6">
        <v>1</v>
      </c>
      <c r="G220" s="7"/>
      <c r="H220" s="8">
        <v>814201</v>
      </c>
      <c r="I220" s="6"/>
      <c r="J220" s="7"/>
      <c r="K220" s="8">
        <v>834201</v>
      </c>
      <c r="L220" s="6"/>
      <c r="M220" s="6">
        <v>845201</v>
      </c>
      <c r="N220" s="5" t="s">
        <v>178</v>
      </c>
      <c r="O220" s="5" t="s">
        <v>178</v>
      </c>
      <c r="P220" s="5" t="s">
        <v>182</v>
      </c>
      <c r="Q220" s="5" t="s">
        <v>184</v>
      </c>
      <c r="R220" s="5">
        <f t="shared" si="7"/>
        <v>216</v>
      </c>
      <c r="S220" s="5" t="s">
        <v>34</v>
      </c>
      <c r="T220" s="6" t="s">
        <v>50</v>
      </c>
      <c r="U220" s="6" t="s">
        <v>35</v>
      </c>
      <c r="V220" s="6">
        <v>2.7</v>
      </c>
      <c r="W220" s="6">
        <v>1</v>
      </c>
      <c r="X220" s="7"/>
      <c r="Y220" s="8">
        <v>814201</v>
      </c>
      <c r="Z220" s="6"/>
      <c r="AA220" s="7"/>
      <c r="AB220" s="8">
        <v>834201</v>
      </c>
      <c r="AC220" s="6"/>
      <c r="AD220" s="6">
        <v>845201</v>
      </c>
      <c r="AE220" s="5"/>
      <c r="AF220" s="5"/>
      <c r="AG220" s="5"/>
      <c r="AH220" s="5"/>
      <c r="AI220" s="5"/>
      <c r="AJ220" s="5"/>
    </row>
    <row r="221" spans="1:36" ht="12.75">
      <c r="A221" s="5">
        <f t="shared" si="6"/>
        <v>217</v>
      </c>
      <c r="B221" s="5" t="s">
        <v>40</v>
      </c>
      <c r="C221" s="6" t="s">
        <v>50</v>
      </c>
      <c r="D221" s="6" t="s">
        <v>35</v>
      </c>
      <c r="E221" s="6">
        <v>2.7</v>
      </c>
      <c r="F221" s="6">
        <v>1</v>
      </c>
      <c r="G221" s="7"/>
      <c r="H221" s="8">
        <v>814202</v>
      </c>
      <c r="I221" s="6"/>
      <c r="J221" s="7"/>
      <c r="K221" s="8">
        <v>834202</v>
      </c>
      <c r="L221" s="6"/>
      <c r="M221" s="6">
        <v>845202</v>
      </c>
      <c r="N221" s="5" t="s">
        <v>178</v>
      </c>
      <c r="O221" s="5" t="s">
        <v>178</v>
      </c>
      <c r="P221" s="5" t="s">
        <v>182</v>
      </c>
      <c r="Q221" s="5" t="s">
        <v>184</v>
      </c>
      <c r="R221" s="5">
        <f t="shared" si="7"/>
        <v>217</v>
      </c>
      <c r="S221" s="5" t="s">
        <v>40</v>
      </c>
      <c r="T221" s="6" t="s">
        <v>50</v>
      </c>
      <c r="U221" s="6" t="s">
        <v>35</v>
      </c>
      <c r="V221" s="6">
        <v>2.7</v>
      </c>
      <c r="W221" s="6">
        <v>1</v>
      </c>
      <c r="X221" s="7"/>
      <c r="Y221" s="8">
        <v>814202</v>
      </c>
      <c r="Z221" s="6"/>
      <c r="AA221" s="7"/>
      <c r="AB221" s="8">
        <v>834202</v>
      </c>
      <c r="AC221" s="6"/>
      <c r="AD221" s="6">
        <v>845202</v>
      </c>
      <c r="AE221" s="5"/>
      <c r="AF221" s="5"/>
      <c r="AG221" s="5"/>
      <c r="AH221" s="5"/>
      <c r="AI221" s="5"/>
      <c r="AJ221" s="5"/>
    </row>
    <row r="222" spans="1:36" ht="12.75">
      <c r="A222" s="5">
        <f t="shared" si="6"/>
        <v>218</v>
      </c>
      <c r="B222" s="5" t="s">
        <v>41</v>
      </c>
      <c r="C222" s="6" t="s">
        <v>50</v>
      </c>
      <c r="D222" s="6" t="s">
        <v>35</v>
      </c>
      <c r="E222" s="6">
        <v>2.7</v>
      </c>
      <c r="F222" s="6">
        <v>1</v>
      </c>
      <c r="G222" s="7"/>
      <c r="H222" s="8">
        <v>814203</v>
      </c>
      <c r="I222" s="6"/>
      <c r="J222" s="7"/>
      <c r="K222" s="8">
        <v>834203</v>
      </c>
      <c r="L222" s="6"/>
      <c r="M222" s="6">
        <v>845203</v>
      </c>
      <c r="N222" s="5" t="s">
        <v>178</v>
      </c>
      <c r="O222" s="5" t="s">
        <v>178</v>
      </c>
      <c r="P222" s="5" t="s">
        <v>182</v>
      </c>
      <c r="Q222" s="5" t="s">
        <v>184</v>
      </c>
      <c r="R222" s="5">
        <f t="shared" si="7"/>
        <v>218</v>
      </c>
      <c r="S222" s="5" t="s">
        <v>41</v>
      </c>
      <c r="T222" s="6" t="s">
        <v>50</v>
      </c>
      <c r="U222" s="6" t="s">
        <v>35</v>
      </c>
      <c r="V222" s="6">
        <v>2.7</v>
      </c>
      <c r="W222" s="6">
        <v>1</v>
      </c>
      <c r="X222" s="7"/>
      <c r="Y222" s="8">
        <v>814203</v>
      </c>
      <c r="Z222" s="6"/>
      <c r="AA222" s="7"/>
      <c r="AB222" s="8">
        <v>834203</v>
      </c>
      <c r="AC222" s="6"/>
      <c r="AD222" s="6">
        <v>845203</v>
      </c>
      <c r="AE222" s="5"/>
      <c r="AF222" s="5"/>
      <c r="AG222" s="5"/>
      <c r="AH222" s="5"/>
      <c r="AI222" s="5"/>
      <c r="AJ222" s="5"/>
    </row>
    <row r="223" spans="1:36" ht="12.75">
      <c r="A223" s="5">
        <f t="shared" si="6"/>
        <v>219</v>
      </c>
      <c r="B223" s="5" t="s">
        <v>42</v>
      </c>
      <c r="C223" s="6" t="s">
        <v>50</v>
      </c>
      <c r="D223" s="6" t="s">
        <v>35</v>
      </c>
      <c r="E223" s="6">
        <v>2.7</v>
      </c>
      <c r="F223" s="6">
        <v>1</v>
      </c>
      <c r="G223" s="7"/>
      <c r="H223" s="8">
        <v>814204</v>
      </c>
      <c r="I223" s="6"/>
      <c r="J223" s="7"/>
      <c r="K223" s="8">
        <v>834204</v>
      </c>
      <c r="L223" s="6"/>
      <c r="M223" s="6">
        <v>845204</v>
      </c>
      <c r="N223" s="5" t="s">
        <v>178</v>
      </c>
      <c r="O223" s="5" t="s">
        <v>178</v>
      </c>
      <c r="P223" s="5" t="s">
        <v>182</v>
      </c>
      <c r="Q223" s="5" t="s">
        <v>184</v>
      </c>
      <c r="R223" s="5">
        <f t="shared" si="7"/>
        <v>219</v>
      </c>
      <c r="S223" s="5" t="s">
        <v>42</v>
      </c>
      <c r="T223" s="6" t="s">
        <v>50</v>
      </c>
      <c r="U223" s="6" t="s">
        <v>35</v>
      </c>
      <c r="V223" s="6">
        <v>2.7</v>
      </c>
      <c r="W223" s="6">
        <v>1</v>
      </c>
      <c r="X223" s="7"/>
      <c r="Y223" s="8">
        <v>814204</v>
      </c>
      <c r="Z223" s="6"/>
      <c r="AA223" s="7"/>
      <c r="AB223" s="8">
        <v>834204</v>
      </c>
      <c r="AC223" s="6"/>
      <c r="AD223" s="6">
        <v>845204</v>
      </c>
      <c r="AE223" s="5"/>
      <c r="AF223" s="5"/>
      <c r="AG223" s="5"/>
      <c r="AH223" s="5"/>
      <c r="AI223" s="5"/>
      <c r="AJ223" s="5"/>
    </row>
    <row r="224" spans="1:36" ht="12.75">
      <c r="A224" s="5">
        <f t="shared" si="6"/>
        <v>220</v>
      </c>
      <c r="B224" s="5" t="s">
        <v>45</v>
      </c>
      <c r="C224" s="6" t="s">
        <v>50</v>
      </c>
      <c r="D224" s="6" t="s">
        <v>46</v>
      </c>
      <c r="E224" s="6">
        <v>2.7</v>
      </c>
      <c r="F224" s="6">
        <v>1</v>
      </c>
      <c r="G224" s="7"/>
      <c r="H224" s="8">
        <v>814205</v>
      </c>
      <c r="I224" s="6"/>
      <c r="J224" s="7"/>
      <c r="K224" s="8">
        <v>834205</v>
      </c>
      <c r="L224" s="6"/>
      <c r="M224" s="6">
        <v>845205</v>
      </c>
      <c r="N224" s="5" t="s">
        <v>178</v>
      </c>
      <c r="O224" s="5" t="s">
        <v>178</v>
      </c>
      <c r="P224" s="5" t="s">
        <v>182</v>
      </c>
      <c r="Q224" s="5" t="s">
        <v>184</v>
      </c>
      <c r="R224" s="5">
        <f t="shared" si="7"/>
        <v>220</v>
      </c>
      <c r="S224" s="5" t="s">
        <v>45</v>
      </c>
      <c r="T224" s="6" t="s">
        <v>50</v>
      </c>
      <c r="U224" s="6" t="s">
        <v>46</v>
      </c>
      <c r="V224" s="6">
        <v>2.7</v>
      </c>
      <c r="W224" s="6">
        <v>1</v>
      </c>
      <c r="X224" s="7"/>
      <c r="Y224" s="8">
        <v>814205</v>
      </c>
      <c r="Z224" s="6"/>
      <c r="AA224" s="7"/>
      <c r="AB224" s="8">
        <v>834205</v>
      </c>
      <c r="AC224" s="6"/>
      <c r="AD224" s="6">
        <v>845205</v>
      </c>
      <c r="AE224" s="5"/>
      <c r="AF224" s="5"/>
      <c r="AG224" s="5"/>
      <c r="AH224" s="5"/>
      <c r="AI224" s="5"/>
      <c r="AJ224" s="5"/>
    </row>
    <row r="225" spans="1:36" ht="12.75">
      <c r="A225" s="5">
        <f t="shared" si="6"/>
        <v>221</v>
      </c>
      <c r="B225" s="5" t="s">
        <v>47</v>
      </c>
      <c r="C225" s="6" t="s">
        <v>50</v>
      </c>
      <c r="D225" s="6" t="s">
        <v>46</v>
      </c>
      <c r="E225" s="6">
        <v>2.7</v>
      </c>
      <c r="F225" s="6">
        <v>1</v>
      </c>
      <c r="G225" s="7"/>
      <c r="H225" s="8">
        <v>814206</v>
      </c>
      <c r="I225" s="6"/>
      <c r="J225" s="7"/>
      <c r="K225" s="8">
        <v>834206</v>
      </c>
      <c r="L225" s="6"/>
      <c r="M225" s="6">
        <v>845206</v>
      </c>
      <c r="N225" s="5" t="s">
        <v>178</v>
      </c>
      <c r="O225" s="5" t="s">
        <v>178</v>
      </c>
      <c r="P225" s="5" t="s">
        <v>182</v>
      </c>
      <c r="Q225" s="5" t="s">
        <v>184</v>
      </c>
      <c r="R225" s="5">
        <f t="shared" si="7"/>
        <v>221</v>
      </c>
      <c r="S225" s="5" t="s">
        <v>47</v>
      </c>
      <c r="T225" s="6" t="s">
        <v>50</v>
      </c>
      <c r="U225" s="6" t="s">
        <v>46</v>
      </c>
      <c r="V225" s="6">
        <v>2.7</v>
      </c>
      <c r="W225" s="6">
        <v>1</v>
      </c>
      <c r="X225" s="7"/>
      <c r="Y225" s="8">
        <v>814206</v>
      </c>
      <c r="Z225" s="6"/>
      <c r="AA225" s="7"/>
      <c r="AB225" s="8">
        <v>834206</v>
      </c>
      <c r="AC225" s="6"/>
      <c r="AD225" s="6">
        <v>845206</v>
      </c>
      <c r="AE225" s="5"/>
      <c r="AF225" s="5"/>
      <c r="AG225" s="5"/>
      <c r="AH225" s="5"/>
      <c r="AI225" s="5"/>
      <c r="AJ225" s="5"/>
    </row>
    <row r="226" spans="1:36" ht="12.75">
      <c r="A226" s="5">
        <f t="shared" si="6"/>
        <v>222</v>
      </c>
      <c r="B226" s="5" t="s">
        <v>48</v>
      </c>
      <c r="C226" s="6" t="s">
        <v>50</v>
      </c>
      <c r="D226" s="6" t="s">
        <v>49</v>
      </c>
      <c r="E226" s="6">
        <v>2.7</v>
      </c>
      <c r="F226" s="6">
        <v>1</v>
      </c>
      <c r="G226" s="7"/>
      <c r="H226" s="8">
        <v>814207</v>
      </c>
      <c r="I226" s="6"/>
      <c r="J226" s="7"/>
      <c r="K226" s="8">
        <v>834207</v>
      </c>
      <c r="L226" s="6"/>
      <c r="M226" s="6">
        <v>845207</v>
      </c>
      <c r="N226" s="5" t="s">
        <v>178</v>
      </c>
      <c r="O226" s="5" t="s">
        <v>178</v>
      </c>
      <c r="P226" s="5" t="s">
        <v>182</v>
      </c>
      <c r="Q226" s="5" t="s">
        <v>184</v>
      </c>
      <c r="R226" s="5">
        <f t="shared" si="7"/>
        <v>222</v>
      </c>
      <c r="S226" s="5" t="s">
        <v>48</v>
      </c>
      <c r="T226" s="6" t="s">
        <v>50</v>
      </c>
      <c r="U226" s="6" t="s">
        <v>49</v>
      </c>
      <c r="V226" s="6">
        <v>2.7</v>
      </c>
      <c r="W226" s="6">
        <v>1</v>
      </c>
      <c r="X226" s="7"/>
      <c r="Y226" s="8">
        <v>814207</v>
      </c>
      <c r="Z226" s="6"/>
      <c r="AA226" s="7"/>
      <c r="AB226" s="8">
        <v>834207</v>
      </c>
      <c r="AC226" s="6"/>
      <c r="AD226" s="6">
        <v>845207</v>
      </c>
      <c r="AE226" s="5"/>
      <c r="AF226" s="5"/>
      <c r="AG226" s="5"/>
      <c r="AH226" s="5"/>
      <c r="AI226" s="5"/>
      <c r="AJ226" s="5"/>
    </row>
    <row r="227" spans="1:36" ht="12.75">
      <c r="A227" s="5">
        <f t="shared" si="6"/>
        <v>223</v>
      </c>
      <c r="B227" s="5" t="s">
        <v>29</v>
      </c>
      <c r="C227" s="6" t="s">
        <v>50</v>
      </c>
      <c r="D227" s="6" t="s">
        <v>30</v>
      </c>
      <c r="E227" s="6">
        <v>3032</v>
      </c>
      <c r="F227" s="6">
        <v>1</v>
      </c>
      <c r="G227" s="7">
        <v>814105</v>
      </c>
      <c r="H227" s="8"/>
      <c r="I227" s="6"/>
      <c r="J227" s="7">
        <v>834105</v>
      </c>
      <c r="K227" s="8"/>
      <c r="L227" s="6"/>
      <c r="M227" s="6">
        <v>854105</v>
      </c>
      <c r="N227" s="5" t="s">
        <v>170</v>
      </c>
      <c r="O227" s="5" t="s">
        <v>178</v>
      </c>
      <c r="P227" s="5" t="s">
        <v>182</v>
      </c>
      <c r="Q227" s="5" t="s">
        <v>184</v>
      </c>
      <c r="R227" s="5">
        <f t="shared" si="7"/>
        <v>223</v>
      </c>
      <c r="S227" s="5" t="s">
        <v>29</v>
      </c>
      <c r="T227" s="6" t="s">
        <v>50</v>
      </c>
      <c r="U227" s="6" t="s">
        <v>30</v>
      </c>
      <c r="V227" s="6">
        <v>3032</v>
      </c>
      <c r="W227" s="6">
        <v>1</v>
      </c>
      <c r="X227" s="7">
        <v>814105</v>
      </c>
      <c r="Y227" s="8"/>
      <c r="Z227" s="6"/>
      <c r="AA227" s="7">
        <v>834105</v>
      </c>
      <c r="AB227" s="8"/>
      <c r="AC227" s="6"/>
      <c r="AD227" s="6">
        <v>854105</v>
      </c>
      <c r="AE227" s="5"/>
      <c r="AF227" s="5"/>
      <c r="AG227" s="5"/>
      <c r="AH227" s="5"/>
      <c r="AI227" s="5"/>
      <c r="AJ227" s="5"/>
    </row>
    <row r="228" spans="1:36" ht="12.75">
      <c r="A228" s="5">
        <f t="shared" si="6"/>
        <v>224</v>
      </c>
      <c r="B228" s="5" t="s">
        <v>27</v>
      </c>
      <c r="C228" s="6" t="s">
        <v>50</v>
      </c>
      <c r="D228" s="6" t="s">
        <v>28</v>
      </c>
      <c r="E228" s="6">
        <v>2.7</v>
      </c>
      <c r="F228" s="6">
        <v>1</v>
      </c>
      <c r="G228" s="7">
        <v>814106</v>
      </c>
      <c r="H228" s="8"/>
      <c r="I228" s="6"/>
      <c r="J228" s="7">
        <v>834106</v>
      </c>
      <c r="K228" s="8"/>
      <c r="L228" s="6"/>
      <c r="M228" s="6">
        <v>854106</v>
      </c>
      <c r="N228" s="5" t="s">
        <v>170</v>
      </c>
      <c r="O228" s="5" t="s">
        <v>178</v>
      </c>
      <c r="P228" s="5" t="s">
        <v>182</v>
      </c>
      <c r="Q228" s="5" t="s">
        <v>184</v>
      </c>
      <c r="R228" s="5">
        <f t="shared" si="7"/>
        <v>224</v>
      </c>
      <c r="S228" s="5" t="s">
        <v>27</v>
      </c>
      <c r="T228" s="6" t="s">
        <v>50</v>
      </c>
      <c r="U228" s="6" t="s">
        <v>28</v>
      </c>
      <c r="V228" s="6">
        <v>2.7</v>
      </c>
      <c r="W228" s="6">
        <v>1</v>
      </c>
      <c r="X228" s="7">
        <v>814106</v>
      </c>
      <c r="Y228" s="8"/>
      <c r="Z228" s="6"/>
      <c r="AA228" s="7">
        <v>834106</v>
      </c>
      <c r="AB228" s="8"/>
      <c r="AC228" s="6"/>
      <c r="AD228" s="6">
        <v>854106</v>
      </c>
      <c r="AE228" s="5"/>
      <c r="AF228" s="5"/>
      <c r="AG228" s="5"/>
      <c r="AH228" s="5"/>
      <c r="AI228" s="5"/>
      <c r="AJ228" s="5"/>
    </row>
    <row r="229" spans="1:36" ht="12.75">
      <c r="A229" s="5">
        <f t="shared" si="6"/>
        <v>225</v>
      </c>
      <c r="B229" s="5" t="s">
        <v>171</v>
      </c>
      <c r="C229" s="6"/>
      <c r="D229" s="6"/>
      <c r="E229" s="6">
        <v>3</v>
      </c>
      <c r="F229" s="6"/>
      <c r="G229" s="7"/>
      <c r="H229" s="8"/>
      <c r="I229" s="6"/>
      <c r="J229" s="7"/>
      <c r="K229" s="8"/>
      <c r="L229" s="6"/>
      <c r="M229" s="6"/>
      <c r="N229" s="5"/>
      <c r="O229" s="5"/>
      <c r="P229" s="5"/>
      <c r="Q229" s="5"/>
      <c r="R229" s="5">
        <f t="shared" si="7"/>
        <v>225</v>
      </c>
      <c r="S229" s="5" t="s">
        <v>171</v>
      </c>
      <c r="T229" s="5"/>
      <c r="U229" s="5"/>
      <c r="V229" s="6">
        <v>3</v>
      </c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ht="12.75">
      <c r="A230" s="5">
        <f t="shared" si="6"/>
        <v>226</v>
      </c>
      <c r="B230" s="5" t="s">
        <v>191</v>
      </c>
      <c r="C230" s="6"/>
      <c r="D230" s="6"/>
      <c r="E230" s="6">
        <v>3</v>
      </c>
      <c r="F230" s="6"/>
      <c r="G230" s="7"/>
      <c r="H230" s="8"/>
      <c r="I230" s="6"/>
      <c r="J230" s="7"/>
      <c r="K230" s="8"/>
      <c r="L230" s="6"/>
      <c r="M230" s="6"/>
      <c r="N230" s="5" t="s">
        <v>178</v>
      </c>
      <c r="O230" s="5"/>
      <c r="P230" s="5"/>
      <c r="Q230" s="5"/>
      <c r="R230" s="5">
        <f t="shared" si="7"/>
        <v>226</v>
      </c>
      <c r="S230" s="5" t="s">
        <v>191</v>
      </c>
      <c r="T230" s="5"/>
      <c r="U230" s="5"/>
      <c r="V230" s="6">
        <v>3</v>
      </c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ht="12.75">
      <c r="A231" s="5">
        <f t="shared" si="6"/>
        <v>227</v>
      </c>
      <c r="B231" s="5" t="s">
        <v>192</v>
      </c>
      <c r="C231" s="6"/>
      <c r="D231" s="6"/>
      <c r="E231" s="6">
        <v>3</v>
      </c>
      <c r="F231" s="6"/>
      <c r="G231" s="7"/>
      <c r="H231" s="8"/>
      <c r="I231" s="6"/>
      <c r="J231" s="7"/>
      <c r="K231" s="8"/>
      <c r="L231" s="6"/>
      <c r="M231" s="6"/>
      <c r="N231" s="5" t="s">
        <v>178</v>
      </c>
      <c r="O231" s="5"/>
      <c r="P231" s="5"/>
      <c r="Q231" s="5"/>
      <c r="R231" s="5">
        <f t="shared" si="7"/>
        <v>227</v>
      </c>
      <c r="S231" s="5" t="s">
        <v>192</v>
      </c>
      <c r="T231" s="5"/>
      <c r="U231" s="5"/>
      <c r="V231" s="6">
        <v>3</v>
      </c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ht="12.75">
      <c r="A232" s="5">
        <f aca="true" t="shared" si="8" ref="A232:A246">A231+1</f>
        <v>228</v>
      </c>
      <c r="B232" s="5" t="s">
        <v>193</v>
      </c>
      <c r="C232" s="6"/>
      <c r="D232" s="6"/>
      <c r="E232" s="6">
        <v>3</v>
      </c>
      <c r="F232" s="6"/>
      <c r="G232" s="7"/>
      <c r="H232" s="8"/>
      <c r="I232" s="6"/>
      <c r="J232" s="7"/>
      <c r="K232" s="8"/>
      <c r="L232" s="6"/>
      <c r="M232" s="6"/>
      <c r="N232" s="5" t="s">
        <v>178</v>
      </c>
      <c r="O232" s="5"/>
      <c r="P232" s="5"/>
      <c r="Q232" s="5"/>
      <c r="R232" s="5">
        <f aca="true" t="shared" si="9" ref="R232:R246">R231+1</f>
        <v>228</v>
      </c>
      <c r="S232" s="5" t="s">
        <v>193</v>
      </c>
      <c r="T232" s="5"/>
      <c r="U232" s="5"/>
      <c r="V232" s="6">
        <v>3</v>
      </c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ht="12.75">
      <c r="A233" s="5">
        <f t="shared" si="8"/>
        <v>229</v>
      </c>
      <c r="B233" s="5" t="s">
        <v>194</v>
      </c>
      <c r="C233" s="6"/>
      <c r="D233" s="6"/>
      <c r="E233" s="6">
        <v>3</v>
      </c>
      <c r="F233" s="6"/>
      <c r="G233" s="7"/>
      <c r="H233" s="8"/>
      <c r="I233" s="6"/>
      <c r="J233" s="7"/>
      <c r="K233" s="8"/>
      <c r="L233" s="6"/>
      <c r="M233" s="6"/>
      <c r="N233" s="5" t="s">
        <v>178</v>
      </c>
      <c r="O233" s="5"/>
      <c r="P233" s="5"/>
      <c r="Q233" s="5"/>
      <c r="R233" s="5">
        <f t="shared" si="9"/>
        <v>229</v>
      </c>
      <c r="S233" s="5" t="s">
        <v>194</v>
      </c>
      <c r="T233" s="5"/>
      <c r="U233" s="5"/>
      <c r="V233" s="6">
        <v>3</v>
      </c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ht="12.75">
      <c r="A234" s="5">
        <f t="shared" si="8"/>
        <v>230</v>
      </c>
      <c r="B234" s="11" t="s">
        <v>195</v>
      </c>
      <c r="C234" s="6"/>
      <c r="D234" s="6"/>
      <c r="E234" s="6">
        <v>3</v>
      </c>
      <c r="F234" s="6"/>
      <c r="G234" s="7"/>
      <c r="H234" s="8"/>
      <c r="I234" s="6"/>
      <c r="J234" s="7"/>
      <c r="K234" s="8"/>
      <c r="L234" s="6"/>
      <c r="M234" s="6"/>
      <c r="N234" s="5" t="s">
        <v>178</v>
      </c>
      <c r="O234" s="5"/>
      <c r="P234" s="5"/>
      <c r="Q234" s="5"/>
      <c r="R234" s="5">
        <f t="shared" si="9"/>
        <v>230</v>
      </c>
      <c r="S234" s="11" t="s">
        <v>195</v>
      </c>
      <c r="T234" s="5"/>
      <c r="U234" s="5"/>
      <c r="V234" s="6">
        <v>3</v>
      </c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ht="12.75">
      <c r="A235" s="5">
        <f t="shared" si="8"/>
        <v>231</v>
      </c>
      <c r="B235" s="11" t="s">
        <v>196</v>
      </c>
      <c r="C235" s="6"/>
      <c r="D235" s="6"/>
      <c r="E235" s="6">
        <v>3</v>
      </c>
      <c r="F235" s="6"/>
      <c r="G235" s="7"/>
      <c r="H235" s="8"/>
      <c r="I235" s="6"/>
      <c r="J235" s="7"/>
      <c r="K235" s="8"/>
      <c r="L235" s="6"/>
      <c r="M235" s="6"/>
      <c r="N235" s="5" t="s">
        <v>178</v>
      </c>
      <c r="O235" s="5"/>
      <c r="P235" s="5"/>
      <c r="Q235" s="5"/>
      <c r="R235" s="5">
        <f t="shared" si="9"/>
        <v>231</v>
      </c>
      <c r="S235" s="11" t="s">
        <v>196</v>
      </c>
      <c r="T235" s="5"/>
      <c r="U235" s="5"/>
      <c r="V235" s="6">
        <v>3</v>
      </c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ht="12.75">
      <c r="A236" s="5">
        <f t="shared" si="8"/>
        <v>232</v>
      </c>
      <c r="B236" s="12" t="s">
        <v>197</v>
      </c>
      <c r="C236" s="6"/>
      <c r="D236" s="6"/>
      <c r="E236" s="6">
        <v>3</v>
      </c>
      <c r="F236" s="6"/>
      <c r="G236" s="7"/>
      <c r="H236" s="8"/>
      <c r="I236" s="6"/>
      <c r="J236" s="7"/>
      <c r="K236" s="8"/>
      <c r="L236" s="6"/>
      <c r="M236" s="6"/>
      <c r="N236" s="5" t="s">
        <v>178</v>
      </c>
      <c r="O236" s="5"/>
      <c r="P236" s="5"/>
      <c r="Q236" s="5"/>
      <c r="R236" s="5">
        <f t="shared" si="9"/>
        <v>232</v>
      </c>
      <c r="S236" s="12" t="s">
        <v>197</v>
      </c>
      <c r="T236" s="5"/>
      <c r="U236" s="5"/>
      <c r="V236" s="6">
        <v>3</v>
      </c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ht="12.75">
      <c r="A237" s="5">
        <f t="shared" si="8"/>
        <v>233</v>
      </c>
      <c r="B237" s="11" t="s">
        <v>198</v>
      </c>
      <c r="C237" s="6"/>
      <c r="D237" s="6"/>
      <c r="E237" s="6">
        <v>3</v>
      </c>
      <c r="F237" s="6"/>
      <c r="G237" s="7"/>
      <c r="H237" s="8"/>
      <c r="I237" s="6"/>
      <c r="J237" s="7"/>
      <c r="K237" s="8"/>
      <c r="L237" s="6"/>
      <c r="M237" s="6"/>
      <c r="N237" s="5" t="s">
        <v>178</v>
      </c>
      <c r="O237" s="5"/>
      <c r="P237" s="5"/>
      <c r="Q237" s="5"/>
      <c r="R237" s="5">
        <f t="shared" si="9"/>
        <v>233</v>
      </c>
      <c r="S237" s="11" t="s">
        <v>198</v>
      </c>
      <c r="T237" s="5"/>
      <c r="U237" s="5"/>
      <c r="V237" s="6">
        <v>3</v>
      </c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ht="12.75">
      <c r="A238" s="5">
        <f t="shared" si="8"/>
        <v>234</v>
      </c>
      <c r="B238" s="11" t="s">
        <v>199</v>
      </c>
      <c r="C238" s="6"/>
      <c r="D238" s="6"/>
      <c r="E238" s="6">
        <v>3</v>
      </c>
      <c r="F238" s="6"/>
      <c r="G238" s="7"/>
      <c r="H238" s="8"/>
      <c r="I238" s="6"/>
      <c r="J238" s="7"/>
      <c r="K238" s="8"/>
      <c r="L238" s="6"/>
      <c r="M238" s="6"/>
      <c r="N238" s="5" t="s">
        <v>178</v>
      </c>
      <c r="O238" s="5"/>
      <c r="P238" s="5"/>
      <c r="Q238" s="5"/>
      <c r="R238" s="5">
        <f t="shared" si="9"/>
        <v>234</v>
      </c>
      <c r="S238" s="11" t="s">
        <v>199</v>
      </c>
      <c r="T238" s="5"/>
      <c r="U238" s="5"/>
      <c r="V238" s="6">
        <v>3</v>
      </c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ht="12.75">
      <c r="A239" s="5">
        <f t="shared" si="8"/>
        <v>235</v>
      </c>
      <c r="B239" s="11" t="s">
        <v>200</v>
      </c>
      <c r="C239" s="6"/>
      <c r="D239" s="6"/>
      <c r="E239" s="6">
        <v>3</v>
      </c>
      <c r="F239" s="6"/>
      <c r="G239" s="7"/>
      <c r="H239" s="8"/>
      <c r="I239" s="6"/>
      <c r="J239" s="7"/>
      <c r="K239" s="8"/>
      <c r="L239" s="6"/>
      <c r="M239" s="6"/>
      <c r="N239" s="5" t="s">
        <v>178</v>
      </c>
      <c r="O239" s="5"/>
      <c r="P239" s="5"/>
      <c r="Q239" s="5"/>
      <c r="R239" s="5">
        <f t="shared" si="9"/>
        <v>235</v>
      </c>
      <c r="S239" s="11" t="s">
        <v>200</v>
      </c>
      <c r="T239" s="5"/>
      <c r="U239" s="5"/>
      <c r="V239" s="6">
        <v>3</v>
      </c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ht="12.75">
      <c r="A240" s="5">
        <f t="shared" si="8"/>
        <v>236</v>
      </c>
      <c r="B240" s="12" t="s">
        <v>201</v>
      </c>
      <c r="C240" s="6"/>
      <c r="D240" s="6"/>
      <c r="E240" s="6">
        <v>3</v>
      </c>
      <c r="F240" s="6"/>
      <c r="G240" s="7"/>
      <c r="H240" s="8"/>
      <c r="I240" s="6"/>
      <c r="J240" s="7"/>
      <c r="K240" s="8"/>
      <c r="L240" s="6"/>
      <c r="M240" s="6"/>
      <c r="N240" s="5" t="s">
        <v>178</v>
      </c>
      <c r="O240" s="5"/>
      <c r="P240" s="5"/>
      <c r="Q240" s="5"/>
      <c r="R240" s="5">
        <f t="shared" si="9"/>
        <v>236</v>
      </c>
      <c r="S240" s="12" t="s">
        <v>201</v>
      </c>
      <c r="T240" s="5"/>
      <c r="U240" s="5"/>
      <c r="V240" s="6">
        <v>3</v>
      </c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ht="12.75">
      <c r="A241" s="5">
        <f t="shared" si="8"/>
        <v>237</v>
      </c>
      <c r="B241" s="11" t="s">
        <v>202</v>
      </c>
      <c r="C241" s="6"/>
      <c r="D241" s="6"/>
      <c r="E241" s="6">
        <v>3</v>
      </c>
      <c r="F241" s="6"/>
      <c r="G241" s="7"/>
      <c r="H241" s="8"/>
      <c r="I241" s="6"/>
      <c r="J241" s="7"/>
      <c r="K241" s="8"/>
      <c r="L241" s="6"/>
      <c r="M241" s="6"/>
      <c r="N241" s="5" t="s">
        <v>178</v>
      </c>
      <c r="O241" s="5"/>
      <c r="P241" s="5"/>
      <c r="Q241" s="5"/>
      <c r="R241" s="5">
        <f t="shared" si="9"/>
        <v>237</v>
      </c>
      <c r="S241" s="11" t="s">
        <v>202</v>
      </c>
      <c r="T241" s="5"/>
      <c r="U241" s="5"/>
      <c r="V241" s="6">
        <v>3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ht="12.75">
      <c r="A242" s="5">
        <f t="shared" si="8"/>
        <v>238</v>
      </c>
      <c r="B242" s="11" t="s">
        <v>203</v>
      </c>
      <c r="C242" s="6"/>
      <c r="D242" s="6"/>
      <c r="E242" s="6">
        <v>3</v>
      </c>
      <c r="F242" s="6"/>
      <c r="G242" s="7"/>
      <c r="H242" s="8"/>
      <c r="I242" s="6"/>
      <c r="J242" s="7"/>
      <c r="K242" s="8"/>
      <c r="L242" s="6"/>
      <c r="M242" s="6"/>
      <c r="N242" s="5" t="s">
        <v>178</v>
      </c>
      <c r="O242" s="5"/>
      <c r="P242" s="5"/>
      <c r="Q242" s="5"/>
      <c r="R242" s="5">
        <f t="shared" si="9"/>
        <v>238</v>
      </c>
      <c r="S242" s="11" t="s">
        <v>203</v>
      </c>
      <c r="T242" s="5"/>
      <c r="U242" s="5"/>
      <c r="V242" s="6">
        <v>3</v>
      </c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ht="12.75">
      <c r="A243" s="5">
        <f t="shared" si="8"/>
        <v>239</v>
      </c>
      <c r="B243" s="11" t="s">
        <v>204</v>
      </c>
      <c r="C243" s="6"/>
      <c r="D243" s="6"/>
      <c r="E243" s="6">
        <v>3</v>
      </c>
      <c r="F243" s="6"/>
      <c r="G243" s="7"/>
      <c r="H243" s="8"/>
      <c r="I243" s="6"/>
      <c r="J243" s="7"/>
      <c r="K243" s="8"/>
      <c r="L243" s="6"/>
      <c r="M243" s="6"/>
      <c r="N243" s="5" t="s">
        <v>178</v>
      </c>
      <c r="O243" s="5"/>
      <c r="P243" s="5"/>
      <c r="Q243" s="5"/>
      <c r="R243" s="5">
        <f t="shared" si="9"/>
        <v>239</v>
      </c>
      <c r="S243" s="11" t="s">
        <v>204</v>
      </c>
      <c r="T243" s="5"/>
      <c r="U243" s="5"/>
      <c r="V243" s="6">
        <v>3</v>
      </c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ht="12.75">
      <c r="A244" s="5">
        <f t="shared" si="8"/>
        <v>240</v>
      </c>
      <c r="B244" s="11" t="s">
        <v>812</v>
      </c>
      <c r="C244" s="6"/>
      <c r="D244" s="6"/>
      <c r="E244" s="6">
        <v>3</v>
      </c>
      <c r="F244" s="6"/>
      <c r="G244" s="7"/>
      <c r="H244" s="8"/>
      <c r="I244" s="6"/>
      <c r="J244" s="7"/>
      <c r="K244" s="8"/>
      <c r="L244" s="6"/>
      <c r="M244" s="6"/>
      <c r="N244" s="5" t="s">
        <v>178</v>
      </c>
      <c r="O244" s="5"/>
      <c r="P244" s="5"/>
      <c r="Q244" s="5"/>
      <c r="R244" s="5">
        <f t="shared" si="9"/>
        <v>240</v>
      </c>
      <c r="S244" s="11" t="s">
        <v>812</v>
      </c>
      <c r="T244" s="5"/>
      <c r="U244" s="5"/>
      <c r="V244" s="6">
        <v>3</v>
      </c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ht="12.75">
      <c r="A245" s="5">
        <f t="shared" si="8"/>
        <v>241</v>
      </c>
      <c r="B245" s="11" t="s">
        <v>813</v>
      </c>
      <c r="C245" s="6"/>
      <c r="D245" s="6"/>
      <c r="E245" s="6">
        <v>3</v>
      </c>
      <c r="F245" s="6"/>
      <c r="G245" s="7"/>
      <c r="H245" s="8"/>
      <c r="I245" s="6"/>
      <c r="J245" s="7"/>
      <c r="K245" s="8"/>
      <c r="L245" s="6"/>
      <c r="M245" s="6"/>
      <c r="N245" s="5" t="s">
        <v>178</v>
      </c>
      <c r="O245" s="5"/>
      <c r="P245" s="5"/>
      <c r="Q245" s="5"/>
      <c r="R245" s="5">
        <f t="shared" si="9"/>
        <v>241</v>
      </c>
      <c r="S245" s="11" t="s">
        <v>813</v>
      </c>
      <c r="T245" s="5"/>
      <c r="U245" s="5"/>
      <c r="V245" s="6">
        <v>3</v>
      </c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ht="12.75">
      <c r="A246" s="5">
        <f t="shared" si="8"/>
        <v>242</v>
      </c>
      <c r="B246" s="11" t="s">
        <v>814</v>
      </c>
      <c r="C246" s="6"/>
      <c r="D246" s="6"/>
      <c r="E246" s="6">
        <v>3</v>
      </c>
      <c r="F246" s="6"/>
      <c r="G246" s="7"/>
      <c r="H246" s="8"/>
      <c r="I246" s="6"/>
      <c r="J246" s="7"/>
      <c r="K246" s="8"/>
      <c r="L246" s="6"/>
      <c r="M246" s="6"/>
      <c r="N246" s="5" t="s">
        <v>178</v>
      </c>
      <c r="O246" s="5"/>
      <c r="P246" s="5"/>
      <c r="Q246" s="5"/>
      <c r="R246" s="5">
        <f t="shared" si="9"/>
        <v>242</v>
      </c>
      <c r="S246" s="11" t="s">
        <v>814</v>
      </c>
      <c r="T246" s="5"/>
      <c r="U246" s="5"/>
      <c r="V246" s="6">
        <v>3</v>
      </c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ht="12.75">
      <c r="A247" s="5"/>
      <c r="B247" s="5"/>
      <c r="C247" s="6"/>
      <c r="D247" s="6"/>
      <c r="E247" s="6"/>
      <c r="F247" s="6"/>
      <c r="G247" s="7"/>
      <c r="H247" s="8"/>
      <c r="I247" s="6"/>
      <c r="J247" s="7"/>
      <c r="K247" s="8"/>
      <c r="L247" s="6"/>
      <c r="M247" s="6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ht="12.75">
      <c r="A248" s="5"/>
      <c r="B248" s="5"/>
      <c r="C248" s="6"/>
      <c r="D248" s="6"/>
      <c r="E248" s="6"/>
      <c r="F248" s="6"/>
      <c r="G248" s="7"/>
      <c r="H248" s="8"/>
      <c r="I248" s="6"/>
      <c r="J248" s="7"/>
      <c r="K248" s="8"/>
      <c r="L248" s="6"/>
      <c r="M248" s="6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ht="12.75">
      <c r="A249" s="5"/>
      <c r="B249" s="5"/>
      <c r="C249" s="6"/>
      <c r="D249" s="6"/>
      <c r="E249" s="6"/>
      <c r="F249" s="6"/>
      <c r="G249" s="7"/>
      <c r="H249" s="8"/>
      <c r="I249" s="6"/>
      <c r="J249" s="7"/>
      <c r="K249" s="8"/>
      <c r="L249" s="6"/>
      <c r="M249" s="6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ht="12.75">
      <c r="A250" s="5"/>
      <c r="B250" s="5"/>
      <c r="C250" s="6"/>
      <c r="D250" s="6"/>
      <c r="E250" s="6"/>
      <c r="F250" s="6"/>
      <c r="G250" s="7"/>
      <c r="H250" s="8"/>
      <c r="I250" s="6"/>
      <c r="J250" s="7"/>
      <c r="K250" s="8"/>
      <c r="L250" s="6"/>
      <c r="M250" s="6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ht="12.75">
      <c r="A251" s="5"/>
      <c r="B251" s="5"/>
      <c r="C251" s="6"/>
      <c r="D251" s="6"/>
      <c r="E251" s="6"/>
      <c r="F251" s="6"/>
      <c r="G251" s="7"/>
      <c r="H251" s="8"/>
      <c r="I251" s="6"/>
      <c r="J251" s="7"/>
      <c r="K251" s="8"/>
      <c r="L251" s="6"/>
      <c r="M251" s="6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ht="12.75">
      <c r="A252" s="5"/>
      <c r="B252" s="5"/>
      <c r="C252" s="6"/>
      <c r="D252" s="6"/>
      <c r="E252" s="6"/>
      <c r="F252" s="6"/>
      <c r="G252" s="7"/>
      <c r="H252" s="8"/>
      <c r="I252" s="6"/>
      <c r="J252" s="7"/>
      <c r="K252" s="8"/>
      <c r="L252" s="6"/>
      <c r="M252" s="6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ht="12.75">
      <c r="A253" s="5"/>
      <c r="B253" s="5"/>
      <c r="C253" s="6"/>
      <c r="D253" s="6"/>
      <c r="E253" s="6"/>
      <c r="F253" s="6"/>
      <c r="G253" s="7"/>
      <c r="H253" s="8"/>
      <c r="I253" s="6"/>
      <c r="J253" s="7"/>
      <c r="K253" s="8"/>
      <c r="L253" s="6"/>
      <c r="M253" s="6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</sheetData>
  <sheetProtection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1:P254"/>
  <sheetViews>
    <sheetView workbookViewId="0" topLeftCell="A1">
      <pane ySplit="7" topLeftCell="BM8" activePane="bottomLeft" state="frozen"/>
      <selection pane="topLeft" activeCell="A1" sqref="A1"/>
      <selection pane="bottomLeft" activeCell="V25" sqref="V24:V25"/>
    </sheetView>
  </sheetViews>
  <sheetFormatPr defaultColWidth="11.421875" defaultRowHeight="12.75"/>
  <cols>
    <col min="1" max="1" width="3.57421875" style="1" customWidth="1"/>
    <col min="2" max="2" width="22.140625" style="1" customWidth="1"/>
    <col min="3" max="10" width="2.28125" style="1" customWidth="1"/>
    <col min="11" max="16384" width="11.421875" style="1" customWidth="1"/>
  </cols>
  <sheetData>
    <row r="1" ht="12.75">
      <c r="K1" s="1">
        <v>5</v>
      </c>
    </row>
    <row r="2" spans="1:16" ht="12.75">
      <c r="A2" s="5"/>
      <c r="B2" s="5"/>
      <c r="C2" s="5"/>
      <c r="D2" s="5"/>
      <c r="E2" s="5"/>
      <c r="F2" s="5"/>
      <c r="G2" s="5"/>
      <c r="H2" s="5"/>
      <c r="I2" s="5"/>
      <c r="J2" s="5"/>
      <c r="K2" s="13" t="s">
        <v>186</v>
      </c>
      <c r="L2" s="13">
        <v>1</v>
      </c>
      <c r="M2" s="5" t="s">
        <v>170</v>
      </c>
      <c r="N2" s="5"/>
      <c r="O2" s="5"/>
      <c r="P2" s="5"/>
    </row>
    <row r="3" spans="1:16" ht="12.75">
      <c r="A3" s="5"/>
      <c r="B3" s="5"/>
      <c r="C3" s="5"/>
      <c r="D3" s="5"/>
      <c r="E3" s="5"/>
      <c r="F3" s="5"/>
      <c r="G3" s="5"/>
      <c r="H3" s="5"/>
      <c r="I3" s="5"/>
      <c r="J3" s="5"/>
      <c r="K3" s="13" t="s">
        <v>187</v>
      </c>
      <c r="L3" s="13">
        <v>2</v>
      </c>
      <c r="M3" s="5" t="s">
        <v>185</v>
      </c>
      <c r="N3" s="5"/>
      <c r="O3" s="5"/>
      <c r="P3" s="5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13" t="s">
        <v>188</v>
      </c>
      <c r="L4" s="13">
        <v>3</v>
      </c>
      <c r="M4" s="5" t="s">
        <v>182</v>
      </c>
      <c r="N4" s="5"/>
      <c r="O4" s="5"/>
      <c r="P4" s="5"/>
    </row>
    <row r="5" spans="1:16" ht="12.75">
      <c r="A5" s="1">
        <v>2</v>
      </c>
      <c r="B5" s="5"/>
      <c r="C5" s="5"/>
      <c r="D5" s="5"/>
      <c r="E5" s="5"/>
      <c r="F5" s="5"/>
      <c r="G5" s="5"/>
      <c r="H5" s="5"/>
      <c r="I5" s="5"/>
      <c r="J5" s="5"/>
      <c r="K5" s="13" t="s">
        <v>189</v>
      </c>
      <c r="L5" s="13">
        <v>4</v>
      </c>
      <c r="M5" s="5" t="s">
        <v>184</v>
      </c>
      <c r="N5" s="5"/>
      <c r="O5" s="5"/>
      <c r="P5" s="5"/>
    </row>
    <row r="6" spans="2:16" ht="12.75">
      <c r="B6" s="5"/>
      <c r="C6" s="7" t="s">
        <v>1654</v>
      </c>
      <c r="D6" s="8" t="s">
        <v>1654</v>
      </c>
      <c r="E6" s="6" t="s">
        <v>1654</v>
      </c>
      <c r="F6" s="7" t="s">
        <v>1658</v>
      </c>
      <c r="G6" s="8" t="s">
        <v>1658</v>
      </c>
      <c r="H6" s="6" t="s">
        <v>1658</v>
      </c>
      <c r="I6" s="6" t="s">
        <v>1658</v>
      </c>
      <c r="J6" s="6"/>
      <c r="K6" s="5"/>
      <c r="L6" s="5">
        <v>5</v>
      </c>
      <c r="M6" s="5"/>
      <c r="N6" s="5"/>
      <c r="O6" s="5"/>
      <c r="P6" s="5" t="s">
        <v>190</v>
      </c>
    </row>
    <row r="7" spans="2:16" ht="12.75">
      <c r="B7" s="5"/>
      <c r="C7" s="7" t="s">
        <v>1655</v>
      </c>
      <c r="D7" s="8" t="s">
        <v>1656</v>
      </c>
      <c r="E7" s="6" t="s">
        <v>1657</v>
      </c>
      <c r="F7" s="7" t="s">
        <v>1659</v>
      </c>
      <c r="G7" s="8" t="s">
        <v>1656</v>
      </c>
      <c r="H7" s="6" t="s">
        <v>1660</v>
      </c>
      <c r="I7" s="6" t="s">
        <v>1661</v>
      </c>
      <c r="J7" s="6"/>
      <c r="K7" s="5"/>
      <c r="L7" s="5"/>
      <c r="M7" s="5"/>
      <c r="N7" s="5"/>
      <c r="O7" s="5"/>
      <c r="P7" s="5"/>
    </row>
    <row r="8" spans="3:10" ht="12.75">
      <c r="C8" s="3"/>
      <c r="D8" s="4"/>
      <c r="E8" s="2"/>
      <c r="F8" s="3"/>
      <c r="G8" s="4"/>
      <c r="H8" s="2"/>
      <c r="I8" s="2"/>
      <c r="J8" s="2"/>
    </row>
    <row r="9" spans="1:16" ht="12.75">
      <c r="A9" s="5">
        <v>1</v>
      </c>
      <c r="B9" s="5" t="s">
        <v>1634</v>
      </c>
      <c r="C9" s="7">
        <v>801101</v>
      </c>
      <c r="D9" s="8"/>
      <c r="E9" s="6"/>
      <c r="F9" s="7">
        <v>821101</v>
      </c>
      <c r="G9" s="8"/>
      <c r="H9" s="6"/>
      <c r="I9" s="6">
        <v>841101</v>
      </c>
      <c r="J9" s="6">
        <v>1</v>
      </c>
      <c r="K9" s="5" t="s">
        <v>170</v>
      </c>
      <c r="L9" s="5"/>
      <c r="M9" s="5" t="s">
        <v>185</v>
      </c>
      <c r="N9" s="5" t="s">
        <v>182</v>
      </c>
      <c r="O9" s="5" t="s">
        <v>184</v>
      </c>
      <c r="P9" s="6">
        <v>2.5</v>
      </c>
    </row>
    <row r="10" spans="1:16" ht="12.75">
      <c r="A10" s="5">
        <f>A9+1</f>
        <v>2</v>
      </c>
      <c r="B10" s="5" t="s">
        <v>1639</v>
      </c>
      <c r="C10" s="7">
        <v>801116</v>
      </c>
      <c r="D10" s="8"/>
      <c r="E10" s="6"/>
      <c r="F10" s="7">
        <v>821116</v>
      </c>
      <c r="G10" s="8"/>
      <c r="H10" s="6"/>
      <c r="I10" s="6">
        <v>841106</v>
      </c>
      <c r="J10" s="6">
        <f>J9+1</f>
        <v>2</v>
      </c>
      <c r="K10" s="5" t="s">
        <v>170</v>
      </c>
      <c r="L10" s="5"/>
      <c r="M10" s="5" t="s">
        <v>185</v>
      </c>
      <c r="N10" s="5" t="s">
        <v>182</v>
      </c>
      <c r="O10" s="5" t="s">
        <v>184</v>
      </c>
      <c r="P10" s="6">
        <v>2.5</v>
      </c>
    </row>
    <row r="11" spans="1:16" ht="12.75">
      <c r="A11" s="5">
        <f aca="true" t="shared" si="0" ref="A11:A74">A10+1</f>
        <v>3</v>
      </c>
      <c r="B11" s="5" t="s">
        <v>1640</v>
      </c>
      <c r="C11" s="7">
        <v>801102</v>
      </c>
      <c r="D11" s="8"/>
      <c r="E11" s="6"/>
      <c r="F11" s="7">
        <v>821102</v>
      </c>
      <c r="G11" s="8"/>
      <c r="H11" s="6"/>
      <c r="I11" s="6">
        <v>841102</v>
      </c>
      <c r="J11" s="6">
        <f aca="true" t="shared" si="1" ref="J11:J74">J10+1</f>
        <v>3</v>
      </c>
      <c r="K11" s="5" t="s">
        <v>170</v>
      </c>
      <c r="L11" s="5"/>
      <c r="M11" s="5" t="s">
        <v>185</v>
      </c>
      <c r="N11" s="5" t="s">
        <v>182</v>
      </c>
      <c r="O11" s="5" t="s">
        <v>184</v>
      </c>
      <c r="P11" s="6">
        <v>2.7</v>
      </c>
    </row>
    <row r="12" spans="1:16" ht="12.75">
      <c r="A12" s="5">
        <f t="shared" si="0"/>
        <v>4</v>
      </c>
      <c r="B12" s="5" t="s">
        <v>1641</v>
      </c>
      <c r="C12" s="7">
        <v>801103</v>
      </c>
      <c r="D12" s="8"/>
      <c r="E12" s="6"/>
      <c r="F12" s="7">
        <v>821103</v>
      </c>
      <c r="G12" s="8"/>
      <c r="H12" s="6"/>
      <c r="I12" s="6">
        <v>841103</v>
      </c>
      <c r="J12" s="6">
        <f t="shared" si="1"/>
        <v>4</v>
      </c>
      <c r="K12" s="5" t="s">
        <v>170</v>
      </c>
      <c r="L12" s="5"/>
      <c r="M12" s="5" t="s">
        <v>185</v>
      </c>
      <c r="N12" s="5" t="s">
        <v>182</v>
      </c>
      <c r="O12" s="5" t="s">
        <v>184</v>
      </c>
      <c r="P12" s="6">
        <v>2.5</v>
      </c>
    </row>
    <row r="13" spans="1:16" ht="12.75">
      <c r="A13" s="5">
        <f t="shared" si="0"/>
        <v>5</v>
      </c>
      <c r="B13" s="5" t="s">
        <v>1642</v>
      </c>
      <c r="C13" s="7">
        <v>801104</v>
      </c>
      <c r="D13" s="8"/>
      <c r="E13" s="6"/>
      <c r="F13" s="7">
        <v>821104</v>
      </c>
      <c r="G13" s="8"/>
      <c r="H13" s="6"/>
      <c r="I13" s="6">
        <v>841104</v>
      </c>
      <c r="J13" s="6">
        <f t="shared" si="1"/>
        <v>5</v>
      </c>
      <c r="K13" s="5" t="s">
        <v>170</v>
      </c>
      <c r="L13" s="5"/>
      <c r="M13" s="5" t="s">
        <v>185</v>
      </c>
      <c r="N13" s="5" t="s">
        <v>182</v>
      </c>
      <c r="O13" s="5" t="s">
        <v>184</v>
      </c>
      <c r="P13" s="6">
        <v>2.7</v>
      </c>
    </row>
    <row r="14" spans="1:16" ht="12.75">
      <c r="A14" s="5">
        <f t="shared" si="0"/>
        <v>6</v>
      </c>
      <c r="B14" s="5" t="s">
        <v>1643</v>
      </c>
      <c r="C14" s="7">
        <v>801105</v>
      </c>
      <c r="D14" s="8"/>
      <c r="E14" s="6"/>
      <c r="F14" s="7">
        <v>821105</v>
      </c>
      <c r="G14" s="8"/>
      <c r="H14" s="6"/>
      <c r="I14" s="6">
        <v>841105</v>
      </c>
      <c r="J14" s="6">
        <f t="shared" si="1"/>
        <v>6</v>
      </c>
      <c r="K14" s="5" t="s">
        <v>170</v>
      </c>
      <c r="L14" s="5"/>
      <c r="M14" s="5" t="s">
        <v>185</v>
      </c>
      <c r="N14" s="5" t="s">
        <v>182</v>
      </c>
      <c r="O14" s="5" t="s">
        <v>184</v>
      </c>
      <c r="P14" s="6">
        <v>2.5</v>
      </c>
    </row>
    <row r="15" spans="1:16" ht="12.75">
      <c r="A15" s="5">
        <f t="shared" si="0"/>
        <v>7</v>
      </c>
      <c r="B15" s="5" t="s">
        <v>1644</v>
      </c>
      <c r="C15" s="7"/>
      <c r="D15" s="8">
        <v>801201</v>
      </c>
      <c r="E15" s="6"/>
      <c r="F15" s="7"/>
      <c r="G15" s="8">
        <v>821201</v>
      </c>
      <c r="H15" s="6"/>
      <c r="I15" s="6">
        <v>841201</v>
      </c>
      <c r="J15" s="6">
        <f t="shared" si="1"/>
        <v>7</v>
      </c>
      <c r="K15" s="5" t="s">
        <v>170</v>
      </c>
      <c r="L15" s="5"/>
      <c r="M15" s="5" t="s">
        <v>185</v>
      </c>
      <c r="N15" s="5" t="s">
        <v>182</v>
      </c>
      <c r="O15" s="5" t="s">
        <v>184</v>
      </c>
      <c r="P15" s="6">
        <v>2.5</v>
      </c>
    </row>
    <row r="16" spans="1:16" ht="12.75">
      <c r="A16" s="5">
        <f t="shared" si="0"/>
        <v>8</v>
      </c>
      <c r="B16" s="5" t="s">
        <v>1645</v>
      </c>
      <c r="C16" s="7"/>
      <c r="D16" s="8">
        <v>801202</v>
      </c>
      <c r="E16" s="6"/>
      <c r="F16" s="7"/>
      <c r="G16" s="8">
        <v>821202</v>
      </c>
      <c r="H16" s="6"/>
      <c r="I16" s="6">
        <v>841202</v>
      </c>
      <c r="J16" s="6">
        <f t="shared" si="1"/>
        <v>8</v>
      </c>
      <c r="K16" s="5" t="s">
        <v>170</v>
      </c>
      <c r="L16" s="5"/>
      <c r="M16" s="5" t="s">
        <v>185</v>
      </c>
      <c r="N16" s="5" t="s">
        <v>182</v>
      </c>
      <c r="O16" s="5" t="s">
        <v>184</v>
      </c>
      <c r="P16" s="6">
        <v>2.5</v>
      </c>
    </row>
    <row r="17" spans="1:16" ht="12.75">
      <c r="A17" s="5">
        <f t="shared" si="0"/>
        <v>9</v>
      </c>
      <c r="B17" s="5" t="s">
        <v>1646</v>
      </c>
      <c r="C17" s="7">
        <v>801106</v>
      </c>
      <c r="D17" s="8"/>
      <c r="E17" s="6"/>
      <c r="F17" s="7">
        <v>821106</v>
      </c>
      <c r="G17" s="8"/>
      <c r="H17" s="6"/>
      <c r="I17" s="6">
        <v>841106</v>
      </c>
      <c r="J17" s="6">
        <f t="shared" si="1"/>
        <v>9</v>
      </c>
      <c r="K17" s="5" t="s">
        <v>170</v>
      </c>
      <c r="L17" s="5"/>
      <c r="M17" s="5" t="s">
        <v>185</v>
      </c>
      <c r="N17" s="5" t="s">
        <v>182</v>
      </c>
      <c r="O17" s="5" t="s">
        <v>184</v>
      </c>
      <c r="P17" s="6">
        <v>2.5</v>
      </c>
    </row>
    <row r="18" spans="1:16" ht="12.75">
      <c r="A18" s="5">
        <f t="shared" si="0"/>
        <v>10</v>
      </c>
      <c r="B18" s="5" t="s">
        <v>1647</v>
      </c>
      <c r="C18" s="7">
        <v>801107</v>
      </c>
      <c r="D18" s="8"/>
      <c r="E18" s="6"/>
      <c r="F18" s="7">
        <v>821107</v>
      </c>
      <c r="G18" s="8"/>
      <c r="H18" s="6"/>
      <c r="I18" s="6">
        <v>841107</v>
      </c>
      <c r="J18" s="6">
        <f t="shared" si="1"/>
        <v>10</v>
      </c>
      <c r="K18" s="5" t="s">
        <v>170</v>
      </c>
      <c r="L18" s="5"/>
      <c r="M18" s="5" t="s">
        <v>185</v>
      </c>
      <c r="N18" s="5" t="s">
        <v>182</v>
      </c>
      <c r="O18" s="5" t="s">
        <v>184</v>
      </c>
      <c r="P18" s="6">
        <v>2.7</v>
      </c>
    </row>
    <row r="19" spans="1:16" ht="12.75">
      <c r="A19" s="5">
        <f t="shared" si="0"/>
        <v>11</v>
      </c>
      <c r="B19" s="5" t="s">
        <v>1636</v>
      </c>
      <c r="C19" s="7">
        <v>801108</v>
      </c>
      <c r="D19" s="8"/>
      <c r="E19" s="6"/>
      <c r="F19" s="7">
        <v>821108</v>
      </c>
      <c r="G19" s="8"/>
      <c r="H19" s="6"/>
      <c r="I19" s="6">
        <v>841108</v>
      </c>
      <c r="J19" s="6">
        <f t="shared" si="1"/>
        <v>11</v>
      </c>
      <c r="K19" s="5" t="s">
        <v>170</v>
      </c>
      <c r="L19" s="5"/>
      <c r="M19" s="5" t="s">
        <v>185</v>
      </c>
      <c r="N19" s="5" t="s">
        <v>182</v>
      </c>
      <c r="O19" s="5" t="s">
        <v>184</v>
      </c>
      <c r="P19" s="6">
        <v>2.7</v>
      </c>
    </row>
    <row r="20" spans="1:16" ht="12.75">
      <c r="A20" s="5">
        <f t="shared" si="0"/>
        <v>12</v>
      </c>
      <c r="B20" s="5" t="s">
        <v>1648</v>
      </c>
      <c r="C20" s="7">
        <v>801109</v>
      </c>
      <c r="D20" s="8"/>
      <c r="E20" s="6"/>
      <c r="F20" s="7">
        <v>821109</v>
      </c>
      <c r="G20" s="8"/>
      <c r="H20" s="6"/>
      <c r="I20" s="6">
        <v>841109</v>
      </c>
      <c r="J20" s="6">
        <f t="shared" si="1"/>
        <v>12</v>
      </c>
      <c r="K20" s="5" t="s">
        <v>170</v>
      </c>
      <c r="L20" s="5"/>
      <c r="M20" s="5" t="s">
        <v>185</v>
      </c>
      <c r="N20" s="5" t="s">
        <v>182</v>
      </c>
      <c r="O20" s="5" t="s">
        <v>184</v>
      </c>
      <c r="P20" s="6">
        <v>2.2</v>
      </c>
    </row>
    <row r="21" spans="1:16" ht="12.75">
      <c r="A21" s="5">
        <f t="shared" si="0"/>
        <v>13</v>
      </c>
      <c r="B21" s="5" t="s">
        <v>1649</v>
      </c>
      <c r="C21" s="7">
        <v>801111</v>
      </c>
      <c r="D21" s="8"/>
      <c r="E21" s="6"/>
      <c r="F21" s="7">
        <v>821111</v>
      </c>
      <c r="G21" s="8"/>
      <c r="H21" s="6"/>
      <c r="I21" s="6">
        <v>841111</v>
      </c>
      <c r="J21" s="6">
        <f t="shared" si="1"/>
        <v>13</v>
      </c>
      <c r="K21" s="5" t="s">
        <v>170</v>
      </c>
      <c r="L21" s="5"/>
      <c r="M21" s="5" t="s">
        <v>185</v>
      </c>
      <c r="N21" s="5" t="s">
        <v>182</v>
      </c>
      <c r="O21" s="5" t="s">
        <v>184</v>
      </c>
      <c r="P21" s="6">
        <v>2.5</v>
      </c>
    </row>
    <row r="22" spans="1:16" ht="12.75">
      <c r="A22" s="5">
        <f t="shared" si="0"/>
        <v>14</v>
      </c>
      <c r="B22" s="5" t="s">
        <v>1650</v>
      </c>
      <c r="C22" s="7">
        <v>801112</v>
      </c>
      <c r="D22" s="8"/>
      <c r="E22" s="6"/>
      <c r="F22" s="7">
        <v>821112</v>
      </c>
      <c r="G22" s="8"/>
      <c r="H22" s="6"/>
      <c r="I22" s="6">
        <v>841112</v>
      </c>
      <c r="J22" s="6">
        <f t="shared" si="1"/>
        <v>14</v>
      </c>
      <c r="K22" s="5" t="s">
        <v>170</v>
      </c>
      <c r="L22" s="5"/>
      <c r="M22" s="5" t="s">
        <v>185</v>
      </c>
      <c r="N22" s="5" t="s">
        <v>182</v>
      </c>
      <c r="O22" s="5" t="s">
        <v>184</v>
      </c>
      <c r="P22" s="6">
        <v>2.5</v>
      </c>
    </row>
    <row r="23" spans="1:16" ht="12.75">
      <c r="A23" s="5">
        <f t="shared" si="0"/>
        <v>15</v>
      </c>
      <c r="B23" s="5" t="s">
        <v>1651</v>
      </c>
      <c r="C23" s="7">
        <v>801113</v>
      </c>
      <c r="D23" s="8"/>
      <c r="E23" s="6"/>
      <c r="F23" s="7">
        <v>821113</v>
      </c>
      <c r="G23" s="8"/>
      <c r="H23" s="6"/>
      <c r="I23" s="6">
        <v>841113</v>
      </c>
      <c r="J23" s="6">
        <f t="shared" si="1"/>
        <v>15</v>
      </c>
      <c r="K23" s="5" t="s">
        <v>170</v>
      </c>
      <c r="L23" s="5"/>
      <c r="M23" s="5" t="s">
        <v>185</v>
      </c>
      <c r="N23" s="5" t="s">
        <v>182</v>
      </c>
      <c r="O23" s="5" t="s">
        <v>184</v>
      </c>
      <c r="P23" s="6">
        <v>2.5</v>
      </c>
    </row>
    <row r="24" spans="1:16" ht="12.75">
      <c r="A24" s="5">
        <f t="shared" si="0"/>
        <v>16</v>
      </c>
      <c r="B24" s="5" t="s">
        <v>1637</v>
      </c>
      <c r="C24" s="7">
        <v>801114</v>
      </c>
      <c r="D24" s="8"/>
      <c r="E24" s="6"/>
      <c r="F24" s="7">
        <v>821114</v>
      </c>
      <c r="G24" s="8"/>
      <c r="H24" s="6"/>
      <c r="I24" s="6">
        <v>841114</v>
      </c>
      <c r="J24" s="6">
        <f t="shared" si="1"/>
        <v>16</v>
      </c>
      <c r="K24" s="5" t="s">
        <v>170</v>
      </c>
      <c r="L24" s="5"/>
      <c r="M24" s="5" t="s">
        <v>185</v>
      </c>
      <c r="N24" s="5" t="s">
        <v>182</v>
      </c>
      <c r="O24" s="5" t="s">
        <v>184</v>
      </c>
      <c r="P24" s="6">
        <v>2.5</v>
      </c>
    </row>
    <row r="25" spans="1:16" ht="12.75">
      <c r="A25" s="5">
        <f t="shared" si="0"/>
        <v>17</v>
      </c>
      <c r="B25" s="5" t="s">
        <v>1652</v>
      </c>
      <c r="C25" s="7">
        <v>801115</v>
      </c>
      <c r="D25" s="8"/>
      <c r="E25" s="6"/>
      <c r="F25" s="7">
        <v>821115</v>
      </c>
      <c r="G25" s="8"/>
      <c r="H25" s="6"/>
      <c r="I25" s="6">
        <v>841115</v>
      </c>
      <c r="J25" s="6">
        <f t="shared" si="1"/>
        <v>17</v>
      </c>
      <c r="K25" s="5" t="s">
        <v>170</v>
      </c>
      <c r="L25" s="5"/>
      <c r="M25" s="5" t="s">
        <v>185</v>
      </c>
      <c r="N25" s="5" t="s">
        <v>182</v>
      </c>
      <c r="O25" s="5" t="s">
        <v>184</v>
      </c>
      <c r="P25" s="6">
        <v>2.5</v>
      </c>
    </row>
    <row r="26" spans="1:16" ht="12.75">
      <c r="A26" s="5">
        <f t="shared" si="0"/>
        <v>18</v>
      </c>
      <c r="B26" s="5"/>
      <c r="C26" s="7"/>
      <c r="D26" s="8"/>
      <c r="E26" s="6"/>
      <c r="F26" s="7"/>
      <c r="G26" s="8"/>
      <c r="H26" s="6"/>
      <c r="I26" s="6"/>
      <c r="J26" s="6">
        <f t="shared" si="1"/>
        <v>18</v>
      </c>
      <c r="K26" s="5" t="s">
        <v>170</v>
      </c>
      <c r="L26" s="5"/>
      <c r="M26" s="5" t="s">
        <v>185</v>
      </c>
      <c r="N26" s="5" t="s">
        <v>182</v>
      </c>
      <c r="O26" s="5" t="s">
        <v>184</v>
      </c>
      <c r="P26" s="6"/>
    </row>
    <row r="27" spans="1:16" ht="12.75">
      <c r="A27" s="5">
        <f t="shared" si="0"/>
        <v>19</v>
      </c>
      <c r="B27" s="5" t="s">
        <v>1681</v>
      </c>
      <c r="C27" s="7">
        <v>802101</v>
      </c>
      <c r="D27" s="8"/>
      <c r="E27" s="6"/>
      <c r="F27" s="7">
        <v>822101</v>
      </c>
      <c r="G27" s="8"/>
      <c r="H27" s="6"/>
      <c r="I27" s="6">
        <v>842101</v>
      </c>
      <c r="J27" s="6">
        <f t="shared" si="1"/>
        <v>19</v>
      </c>
      <c r="K27" s="5" t="s">
        <v>170</v>
      </c>
      <c r="L27" s="5"/>
      <c r="M27" s="5" t="s">
        <v>185</v>
      </c>
      <c r="N27" s="5" t="s">
        <v>182</v>
      </c>
      <c r="O27" s="5" t="s">
        <v>184</v>
      </c>
      <c r="P27" s="6">
        <v>2.2</v>
      </c>
    </row>
    <row r="28" spans="1:16" ht="12.75">
      <c r="A28" s="5">
        <f t="shared" si="0"/>
        <v>20</v>
      </c>
      <c r="B28" s="5" t="s">
        <v>1697</v>
      </c>
      <c r="C28" s="7">
        <v>802102</v>
      </c>
      <c r="D28" s="8"/>
      <c r="E28" s="6"/>
      <c r="F28" s="7">
        <v>822102</v>
      </c>
      <c r="G28" s="8"/>
      <c r="H28" s="6"/>
      <c r="I28" s="6">
        <v>842102</v>
      </c>
      <c r="J28" s="6">
        <f t="shared" si="1"/>
        <v>20</v>
      </c>
      <c r="K28" s="5" t="s">
        <v>170</v>
      </c>
      <c r="L28" s="5"/>
      <c r="M28" s="5" t="s">
        <v>185</v>
      </c>
      <c r="N28" s="5" t="s">
        <v>182</v>
      </c>
      <c r="O28" s="5" t="s">
        <v>184</v>
      </c>
      <c r="P28" s="6">
        <v>2.2</v>
      </c>
    </row>
    <row r="29" spans="1:16" ht="12.75">
      <c r="A29" s="5">
        <f t="shared" si="0"/>
        <v>21</v>
      </c>
      <c r="B29" s="5" t="s">
        <v>1699</v>
      </c>
      <c r="C29" s="7">
        <v>802103</v>
      </c>
      <c r="D29" s="8"/>
      <c r="E29" s="6"/>
      <c r="F29" s="7">
        <v>822103</v>
      </c>
      <c r="G29" s="8"/>
      <c r="H29" s="6"/>
      <c r="I29" s="6">
        <v>842103</v>
      </c>
      <c r="J29" s="6">
        <f t="shared" si="1"/>
        <v>21</v>
      </c>
      <c r="K29" s="5" t="s">
        <v>170</v>
      </c>
      <c r="L29" s="5"/>
      <c r="M29" s="5" t="s">
        <v>185</v>
      </c>
      <c r="N29" s="5" t="s">
        <v>182</v>
      </c>
      <c r="O29" s="5" t="s">
        <v>184</v>
      </c>
      <c r="P29" s="6">
        <v>2.5</v>
      </c>
    </row>
    <row r="30" spans="1:16" ht="12.75">
      <c r="A30" s="5">
        <f t="shared" si="0"/>
        <v>22</v>
      </c>
      <c r="B30" s="5" t="s">
        <v>1701</v>
      </c>
      <c r="C30" s="7">
        <v>802104</v>
      </c>
      <c r="D30" s="8"/>
      <c r="E30" s="6"/>
      <c r="F30" s="7">
        <v>822104</v>
      </c>
      <c r="G30" s="8"/>
      <c r="H30" s="6"/>
      <c r="I30" s="6">
        <v>842104</v>
      </c>
      <c r="J30" s="6">
        <f t="shared" si="1"/>
        <v>22</v>
      </c>
      <c r="K30" s="5" t="s">
        <v>170</v>
      </c>
      <c r="L30" s="5"/>
      <c r="M30" s="5" t="s">
        <v>185</v>
      </c>
      <c r="N30" s="5" t="s">
        <v>182</v>
      </c>
      <c r="O30" s="5" t="s">
        <v>184</v>
      </c>
      <c r="P30" s="6">
        <v>2.2</v>
      </c>
    </row>
    <row r="31" spans="1:16" ht="12.75">
      <c r="A31" s="5">
        <f t="shared" si="0"/>
        <v>23</v>
      </c>
      <c r="B31" s="5" t="s">
        <v>1703</v>
      </c>
      <c r="C31" s="7">
        <v>802105</v>
      </c>
      <c r="D31" s="8"/>
      <c r="E31" s="6"/>
      <c r="F31" s="7">
        <v>822105</v>
      </c>
      <c r="G31" s="8"/>
      <c r="H31" s="6"/>
      <c r="I31" s="6">
        <v>842105</v>
      </c>
      <c r="J31" s="6">
        <f t="shared" si="1"/>
        <v>23</v>
      </c>
      <c r="K31" s="5" t="s">
        <v>170</v>
      </c>
      <c r="L31" s="5"/>
      <c r="M31" s="5" t="s">
        <v>185</v>
      </c>
      <c r="N31" s="5" t="s">
        <v>182</v>
      </c>
      <c r="O31" s="5" t="s">
        <v>184</v>
      </c>
      <c r="P31" s="6">
        <v>2.2</v>
      </c>
    </row>
    <row r="32" spans="1:16" ht="12.75">
      <c r="A32" s="5">
        <f t="shared" si="0"/>
        <v>24</v>
      </c>
      <c r="B32" s="5" t="s">
        <v>1705</v>
      </c>
      <c r="C32" s="7">
        <v>802106</v>
      </c>
      <c r="D32" s="8"/>
      <c r="E32" s="6"/>
      <c r="F32" s="7">
        <v>822106</v>
      </c>
      <c r="G32" s="8"/>
      <c r="H32" s="6"/>
      <c r="I32" s="6">
        <v>842106</v>
      </c>
      <c r="J32" s="6">
        <f t="shared" si="1"/>
        <v>24</v>
      </c>
      <c r="K32" s="5" t="s">
        <v>170</v>
      </c>
      <c r="L32" s="5"/>
      <c r="M32" s="5" t="s">
        <v>185</v>
      </c>
      <c r="N32" s="5" t="s">
        <v>182</v>
      </c>
      <c r="O32" s="5" t="s">
        <v>184</v>
      </c>
      <c r="P32" s="6">
        <v>2.2</v>
      </c>
    </row>
    <row r="33" spans="1:16" ht="12.75">
      <c r="A33" s="5">
        <f t="shared" si="0"/>
        <v>25</v>
      </c>
      <c r="B33" s="5" t="s">
        <v>1707</v>
      </c>
      <c r="C33" s="7">
        <v>802107</v>
      </c>
      <c r="D33" s="8"/>
      <c r="E33" s="6"/>
      <c r="F33" s="7">
        <v>822107</v>
      </c>
      <c r="G33" s="8"/>
      <c r="H33" s="6"/>
      <c r="I33" s="6">
        <v>842107</v>
      </c>
      <c r="J33" s="6">
        <f t="shared" si="1"/>
        <v>25</v>
      </c>
      <c r="K33" s="5" t="s">
        <v>170</v>
      </c>
      <c r="L33" s="5"/>
      <c r="M33" s="5" t="s">
        <v>185</v>
      </c>
      <c r="N33" s="5" t="s">
        <v>182</v>
      </c>
      <c r="O33" s="5" t="s">
        <v>184</v>
      </c>
      <c r="P33" s="6">
        <v>2.2</v>
      </c>
    </row>
    <row r="34" spans="1:16" ht="12.75">
      <c r="A34" s="5">
        <f t="shared" si="0"/>
        <v>26</v>
      </c>
      <c r="B34" s="5" t="s">
        <v>1709</v>
      </c>
      <c r="C34" s="7">
        <v>802108</v>
      </c>
      <c r="D34" s="8"/>
      <c r="E34" s="6"/>
      <c r="F34" s="7">
        <v>822108</v>
      </c>
      <c r="G34" s="8"/>
      <c r="H34" s="6"/>
      <c r="I34" s="6">
        <v>842108</v>
      </c>
      <c r="J34" s="6">
        <f t="shared" si="1"/>
        <v>26</v>
      </c>
      <c r="K34" s="5" t="s">
        <v>170</v>
      </c>
      <c r="L34" s="5"/>
      <c r="M34" s="5" t="s">
        <v>185</v>
      </c>
      <c r="N34" s="5" t="s">
        <v>182</v>
      </c>
      <c r="O34" s="5" t="s">
        <v>184</v>
      </c>
      <c r="P34" s="6">
        <v>2.2</v>
      </c>
    </row>
    <row r="35" spans="1:16" ht="12.75">
      <c r="A35" s="5">
        <f t="shared" si="0"/>
        <v>27</v>
      </c>
      <c r="B35" s="5"/>
      <c r="C35" s="7"/>
      <c r="D35" s="8"/>
      <c r="E35" s="6"/>
      <c r="F35" s="7"/>
      <c r="G35" s="8"/>
      <c r="H35" s="6"/>
      <c r="I35" s="6"/>
      <c r="J35" s="6">
        <f t="shared" si="1"/>
        <v>27</v>
      </c>
      <c r="K35" s="5" t="s">
        <v>170</v>
      </c>
      <c r="L35" s="5"/>
      <c r="M35" s="5" t="s">
        <v>185</v>
      </c>
      <c r="N35" s="5" t="s">
        <v>182</v>
      </c>
      <c r="O35" s="5" t="s">
        <v>184</v>
      </c>
      <c r="P35" s="6"/>
    </row>
    <row r="36" spans="1:16" ht="12.75">
      <c r="A36" s="5">
        <f t="shared" si="0"/>
        <v>28</v>
      </c>
      <c r="B36" s="5" t="s">
        <v>1712</v>
      </c>
      <c r="C36" s="7">
        <v>803101</v>
      </c>
      <c r="D36" s="8"/>
      <c r="E36" s="6"/>
      <c r="F36" s="7">
        <v>823101</v>
      </c>
      <c r="G36" s="8"/>
      <c r="H36" s="6"/>
      <c r="I36" s="6">
        <v>843101</v>
      </c>
      <c r="J36" s="6">
        <f t="shared" si="1"/>
        <v>28</v>
      </c>
      <c r="K36" s="5" t="s">
        <v>170</v>
      </c>
      <c r="L36" s="5"/>
      <c r="M36" s="5" t="s">
        <v>185</v>
      </c>
      <c r="N36" s="5" t="s">
        <v>182</v>
      </c>
      <c r="O36" s="5" t="s">
        <v>184</v>
      </c>
      <c r="P36" s="6">
        <v>2.7</v>
      </c>
    </row>
    <row r="37" spans="1:16" ht="12.75">
      <c r="A37" s="5">
        <f t="shared" si="0"/>
        <v>29</v>
      </c>
      <c r="B37" s="10" t="s">
        <v>1751</v>
      </c>
      <c r="C37" s="7">
        <v>803113</v>
      </c>
      <c r="D37" s="8"/>
      <c r="E37" s="6"/>
      <c r="F37" s="7">
        <v>823113</v>
      </c>
      <c r="G37" s="8"/>
      <c r="H37" s="6"/>
      <c r="I37" s="6">
        <v>843113</v>
      </c>
      <c r="J37" s="6">
        <f t="shared" si="1"/>
        <v>29</v>
      </c>
      <c r="K37" s="5" t="s">
        <v>170</v>
      </c>
      <c r="L37" s="5"/>
      <c r="M37" s="5" t="s">
        <v>185</v>
      </c>
      <c r="N37" s="5" t="s">
        <v>182</v>
      </c>
      <c r="O37" s="5" t="s">
        <v>184</v>
      </c>
      <c r="P37" s="6">
        <v>3</v>
      </c>
    </row>
    <row r="38" spans="1:16" ht="12.75">
      <c r="A38" s="5">
        <f t="shared" si="0"/>
        <v>30</v>
      </c>
      <c r="B38" s="5" t="s">
        <v>1753</v>
      </c>
      <c r="C38" s="7">
        <v>803102</v>
      </c>
      <c r="D38" s="8"/>
      <c r="E38" s="6"/>
      <c r="F38" s="7">
        <v>823102</v>
      </c>
      <c r="G38" s="8"/>
      <c r="H38" s="6"/>
      <c r="I38" s="6">
        <v>843102</v>
      </c>
      <c r="J38" s="6">
        <f t="shared" si="1"/>
        <v>30</v>
      </c>
      <c r="K38" s="5" t="s">
        <v>170</v>
      </c>
      <c r="L38" s="5"/>
      <c r="M38" s="5" t="s">
        <v>185</v>
      </c>
      <c r="N38" s="5" t="s">
        <v>182</v>
      </c>
      <c r="O38" s="5" t="s">
        <v>184</v>
      </c>
      <c r="P38" s="6">
        <v>2.7</v>
      </c>
    </row>
    <row r="39" spans="1:16" ht="12.75">
      <c r="A39" s="5">
        <f t="shared" si="0"/>
        <v>31</v>
      </c>
      <c r="B39" s="5" t="s">
        <v>1755</v>
      </c>
      <c r="C39" s="7">
        <v>803103</v>
      </c>
      <c r="D39" s="8"/>
      <c r="E39" s="6"/>
      <c r="F39" s="7">
        <v>823103</v>
      </c>
      <c r="G39" s="8"/>
      <c r="H39" s="6"/>
      <c r="I39" s="6">
        <v>843103</v>
      </c>
      <c r="J39" s="6">
        <f t="shared" si="1"/>
        <v>31</v>
      </c>
      <c r="K39" s="5" t="s">
        <v>170</v>
      </c>
      <c r="L39" s="5"/>
      <c r="M39" s="5" t="s">
        <v>185</v>
      </c>
      <c r="N39" s="5" t="s">
        <v>182</v>
      </c>
      <c r="O39" s="5" t="s">
        <v>184</v>
      </c>
      <c r="P39" s="6">
        <v>3</v>
      </c>
    </row>
    <row r="40" spans="1:16" ht="12.75">
      <c r="A40" s="5">
        <f t="shared" si="0"/>
        <v>32</v>
      </c>
      <c r="B40" s="5" t="s">
        <v>1757</v>
      </c>
      <c r="C40" s="7">
        <v>803104</v>
      </c>
      <c r="D40" s="8"/>
      <c r="E40" s="6"/>
      <c r="F40" s="7">
        <v>823104</v>
      </c>
      <c r="G40" s="8"/>
      <c r="H40" s="6"/>
      <c r="I40" s="6">
        <v>843104</v>
      </c>
      <c r="J40" s="6">
        <f t="shared" si="1"/>
        <v>32</v>
      </c>
      <c r="K40" s="5" t="s">
        <v>170</v>
      </c>
      <c r="L40" s="5"/>
      <c r="M40" s="5" t="s">
        <v>185</v>
      </c>
      <c r="N40" s="5" t="s">
        <v>182</v>
      </c>
      <c r="O40" s="5" t="s">
        <v>184</v>
      </c>
      <c r="P40" s="6">
        <v>2.7</v>
      </c>
    </row>
    <row r="41" spans="1:16" ht="12.75">
      <c r="A41" s="5">
        <f t="shared" si="0"/>
        <v>33</v>
      </c>
      <c r="B41" s="5" t="s">
        <v>1759</v>
      </c>
      <c r="C41" s="7">
        <v>803105</v>
      </c>
      <c r="D41" s="8"/>
      <c r="E41" s="6"/>
      <c r="F41" s="7">
        <v>823105</v>
      </c>
      <c r="G41" s="8"/>
      <c r="H41" s="6"/>
      <c r="I41" s="6">
        <v>843105</v>
      </c>
      <c r="J41" s="6">
        <f t="shared" si="1"/>
        <v>33</v>
      </c>
      <c r="K41" s="5" t="s">
        <v>170</v>
      </c>
      <c r="L41" s="5"/>
      <c r="M41" s="5" t="s">
        <v>185</v>
      </c>
      <c r="N41" s="5" t="s">
        <v>182</v>
      </c>
      <c r="O41" s="5" t="s">
        <v>184</v>
      </c>
      <c r="P41" s="6">
        <v>3</v>
      </c>
    </row>
    <row r="42" spans="1:16" ht="12.75">
      <c r="A42" s="5">
        <f t="shared" si="0"/>
        <v>34</v>
      </c>
      <c r="B42" s="5" t="s">
        <v>1761</v>
      </c>
      <c r="C42" s="7">
        <v>803106</v>
      </c>
      <c r="D42" s="8"/>
      <c r="E42" s="6"/>
      <c r="F42" s="7">
        <v>823106</v>
      </c>
      <c r="G42" s="8"/>
      <c r="H42" s="6"/>
      <c r="I42" s="6">
        <v>843106</v>
      </c>
      <c r="J42" s="6">
        <f t="shared" si="1"/>
        <v>34</v>
      </c>
      <c r="K42" s="5" t="s">
        <v>170</v>
      </c>
      <c r="L42" s="5"/>
      <c r="M42" s="5" t="s">
        <v>185</v>
      </c>
      <c r="N42" s="5" t="s">
        <v>182</v>
      </c>
      <c r="O42" s="5" t="s">
        <v>184</v>
      </c>
      <c r="P42" s="6">
        <v>3</v>
      </c>
    </row>
    <row r="43" spans="1:16" ht="12.75">
      <c r="A43" s="5">
        <f t="shared" si="0"/>
        <v>35</v>
      </c>
      <c r="B43" s="5" t="s">
        <v>1763</v>
      </c>
      <c r="C43" s="7">
        <v>803107</v>
      </c>
      <c r="D43" s="8"/>
      <c r="E43" s="6"/>
      <c r="F43" s="7">
        <v>823107</v>
      </c>
      <c r="G43" s="8"/>
      <c r="H43" s="6"/>
      <c r="I43" s="6">
        <v>843107</v>
      </c>
      <c r="J43" s="6">
        <f t="shared" si="1"/>
        <v>35</v>
      </c>
      <c r="K43" s="5" t="s">
        <v>170</v>
      </c>
      <c r="L43" s="5"/>
      <c r="M43" s="5" t="s">
        <v>185</v>
      </c>
      <c r="N43" s="5" t="s">
        <v>182</v>
      </c>
      <c r="O43" s="5" t="s">
        <v>184</v>
      </c>
      <c r="P43" s="6">
        <v>2.7</v>
      </c>
    </row>
    <row r="44" spans="1:16" ht="12.75">
      <c r="A44" s="5">
        <f t="shared" si="0"/>
        <v>36</v>
      </c>
      <c r="B44" s="5" t="s">
        <v>1764</v>
      </c>
      <c r="C44" s="7">
        <v>803108</v>
      </c>
      <c r="D44" s="8"/>
      <c r="E44" s="6"/>
      <c r="F44" s="7">
        <v>823108</v>
      </c>
      <c r="G44" s="8"/>
      <c r="H44" s="6"/>
      <c r="I44" s="6">
        <v>843108</v>
      </c>
      <c r="J44" s="6">
        <f t="shared" si="1"/>
        <v>36</v>
      </c>
      <c r="K44" s="5" t="s">
        <v>170</v>
      </c>
      <c r="L44" s="5"/>
      <c r="M44" s="5" t="s">
        <v>185</v>
      </c>
      <c r="N44" s="5" t="s">
        <v>182</v>
      </c>
      <c r="O44" s="5" t="s">
        <v>184</v>
      </c>
      <c r="P44" s="6">
        <v>2.7</v>
      </c>
    </row>
    <row r="45" spans="1:16" ht="12.75">
      <c r="A45" s="5">
        <f t="shared" si="0"/>
        <v>37</v>
      </c>
      <c r="B45" s="5" t="s">
        <v>1765</v>
      </c>
      <c r="C45" s="7">
        <v>803109</v>
      </c>
      <c r="D45" s="8"/>
      <c r="E45" s="6"/>
      <c r="F45" s="7">
        <v>823109</v>
      </c>
      <c r="G45" s="8"/>
      <c r="H45" s="6"/>
      <c r="I45" s="6">
        <v>843109</v>
      </c>
      <c r="J45" s="6">
        <f t="shared" si="1"/>
        <v>37</v>
      </c>
      <c r="K45" s="5" t="s">
        <v>170</v>
      </c>
      <c r="L45" s="5"/>
      <c r="M45" s="5" t="s">
        <v>185</v>
      </c>
      <c r="N45" s="5" t="s">
        <v>182</v>
      </c>
      <c r="O45" s="5" t="s">
        <v>184</v>
      </c>
      <c r="P45" s="6">
        <v>2.5</v>
      </c>
    </row>
    <row r="46" spans="1:16" ht="12.75">
      <c r="A46" s="5">
        <f t="shared" si="0"/>
        <v>38</v>
      </c>
      <c r="B46" s="5" t="s">
        <v>1766</v>
      </c>
      <c r="C46" s="7">
        <v>803110</v>
      </c>
      <c r="D46" s="8"/>
      <c r="E46" s="6"/>
      <c r="F46" s="7">
        <v>823110</v>
      </c>
      <c r="G46" s="8"/>
      <c r="H46" s="6"/>
      <c r="I46" s="6">
        <v>843110</v>
      </c>
      <c r="J46" s="6">
        <f t="shared" si="1"/>
        <v>38</v>
      </c>
      <c r="K46" s="5" t="s">
        <v>170</v>
      </c>
      <c r="L46" s="5"/>
      <c r="M46" s="5" t="s">
        <v>185</v>
      </c>
      <c r="N46" s="5" t="s">
        <v>182</v>
      </c>
      <c r="O46" s="5" t="s">
        <v>184</v>
      </c>
      <c r="P46" s="6">
        <v>2.7</v>
      </c>
    </row>
    <row r="47" spans="1:16" ht="12.75">
      <c r="A47" s="5">
        <f t="shared" si="0"/>
        <v>39</v>
      </c>
      <c r="B47" s="5" t="s">
        <v>1767</v>
      </c>
      <c r="C47" s="7">
        <v>803111</v>
      </c>
      <c r="D47" s="8"/>
      <c r="E47" s="6"/>
      <c r="F47" s="7">
        <v>823111</v>
      </c>
      <c r="G47" s="8"/>
      <c r="H47" s="6"/>
      <c r="I47" s="6">
        <v>843111</v>
      </c>
      <c r="J47" s="6">
        <f t="shared" si="1"/>
        <v>39</v>
      </c>
      <c r="K47" s="5" t="s">
        <v>170</v>
      </c>
      <c r="L47" s="5"/>
      <c r="M47" s="5" t="s">
        <v>185</v>
      </c>
      <c r="N47" s="5" t="s">
        <v>182</v>
      </c>
      <c r="O47" s="5" t="s">
        <v>184</v>
      </c>
      <c r="P47" s="6">
        <v>2.7</v>
      </c>
    </row>
    <row r="48" spans="1:16" ht="12.75">
      <c r="A48" s="5">
        <f t="shared" si="0"/>
        <v>40</v>
      </c>
      <c r="B48" s="5" t="s">
        <v>1768</v>
      </c>
      <c r="C48" s="7">
        <v>803112</v>
      </c>
      <c r="D48" s="8"/>
      <c r="E48" s="6"/>
      <c r="F48" s="7">
        <v>823112</v>
      </c>
      <c r="G48" s="8"/>
      <c r="H48" s="6"/>
      <c r="I48" s="6">
        <v>843112</v>
      </c>
      <c r="J48" s="6">
        <f t="shared" si="1"/>
        <v>40</v>
      </c>
      <c r="K48" s="5" t="s">
        <v>170</v>
      </c>
      <c r="L48" s="5"/>
      <c r="M48" s="5" t="s">
        <v>185</v>
      </c>
      <c r="N48" s="5" t="s">
        <v>182</v>
      </c>
      <c r="O48" s="5" t="s">
        <v>184</v>
      </c>
      <c r="P48" s="6">
        <v>2.7</v>
      </c>
    </row>
    <row r="49" spans="1:16" ht="12.75">
      <c r="A49" s="5">
        <f t="shared" si="0"/>
        <v>41</v>
      </c>
      <c r="B49" s="5"/>
      <c r="C49" s="7"/>
      <c r="D49" s="8"/>
      <c r="E49" s="6"/>
      <c r="F49" s="7"/>
      <c r="G49" s="8"/>
      <c r="H49" s="6"/>
      <c r="I49" s="6"/>
      <c r="J49" s="6">
        <f t="shared" si="1"/>
        <v>41</v>
      </c>
      <c r="K49" s="5" t="s">
        <v>170</v>
      </c>
      <c r="L49" s="5"/>
      <c r="M49" s="5" t="s">
        <v>185</v>
      </c>
      <c r="N49" s="5" t="s">
        <v>182</v>
      </c>
      <c r="O49" s="5" t="s">
        <v>184</v>
      </c>
      <c r="P49" s="6"/>
    </row>
    <row r="50" spans="1:16" ht="12.75">
      <c r="A50" s="5">
        <f t="shared" si="0"/>
        <v>42</v>
      </c>
      <c r="B50" s="5" t="s">
        <v>1715</v>
      </c>
      <c r="C50" s="7">
        <v>804101</v>
      </c>
      <c r="D50" s="8"/>
      <c r="E50" s="6"/>
      <c r="F50" s="7">
        <v>824101</v>
      </c>
      <c r="G50" s="8"/>
      <c r="H50" s="6"/>
      <c r="I50" s="6">
        <v>844101</v>
      </c>
      <c r="J50" s="6">
        <f t="shared" si="1"/>
        <v>42</v>
      </c>
      <c r="K50" s="5" t="s">
        <v>170</v>
      </c>
      <c r="L50" s="5"/>
      <c r="M50" s="5" t="s">
        <v>185</v>
      </c>
      <c r="N50" s="5" t="s">
        <v>182</v>
      </c>
      <c r="O50" s="5" t="s">
        <v>184</v>
      </c>
      <c r="P50" s="6">
        <v>3</v>
      </c>
    </row>
    <row r="51" spans="1:16" ht="12.75">
      <c r="A51" s="5">
        <f t="shared" si="0"/>
        <v>43</v>
      </c>
      <c r="B51" s="5" t="s">
        <v>1775</v>
      </c>
      <c r="C51" s="7">
        <v>804102</v>
      </c>
      <c r="D51" s="8"/>
      <c r="E51" s="6"/>
      <c r="F51" s="7">
        <v>824102</v>
      </c>
      <c r="G51" s="8"/>
      <c r="H51" s="6"/>
      <c r="I51" s="6">
        <v>844102</v>
      </c>
      <c r="J51" s="6">
        <f t="shared" si="1"/>
        <v>43</v>
      </c>
      <c r="K51" s="5" t="s">
        <v>170</v>
      </c>
      <c r="L51" s="5"/>
      <c r="M51" s="5" t="s">
        <v>185</v>
      </c>
      <c r="N51" s="5" t="s">
        <v>182</v>
      </c>
      <c r="O51" s="5" t="s">
        <v>184</v>
      </c>
      <c r="P51" s="6">
        <v>2.7</v>
      </c>
    </row>
    <row r="52" spans="1:16" ht="12.75">
      <c r="A52" s="5">
        <f t="shared" si="0"/>
        <v>44</v>
      </c>
      <c r="B52" s="5" t="s">
        <v>1777</v>
      </c>
      <c r="C52" s="7">
        <v>804103</v>
      </c>
      <c r="D52" s="8"/>
      <c r="E52" s="6"/>
      <c r="F52" s="7">
        <v>824103</v>
      </c>
      <c r="G52" s="8"/>
      <c r="H52" s="6"/>
      <c r="I52" s="6">
        <v>844103</v>
      </c>
      <c r="J52" s="6">
        <f t="shared" si="1"/>
        <v>44</v>
      </c>
      <c r="K52" s="5" t="s">
        <v>170</v>
      </c>
      <c r="L52" s="5"/>
      <c r="M52" s="5" t="s">
        <v>185</v>
      </c>
      <c r="N52" s="5" t="s">
        <v>182</v>
      </c>
      <c r="O52" s="5" t="s">
        <v>184</v>
      </c>
      <c r="P52" s="6">
        <v>2.7</v>
      </c>
    </row>
    <row r="53" spans="1:16" ht="12.75">
      <c r="A53" s="5">
        <f t="shared" si="0"/>
        <v>45</v>
      </c>
      <c r="B53" s="5" t="s">
        <v>1779</v>
      </c>
      <c r="C53" s="7">
        <v>804104</v>
      </c>
      <c r="D53" s="8"/>
      <c r="E53" s="6"/>
      <c r="F53" s="7">
        <v>824104</v>
      </c>
      <c r="G53" s="8"/>
      <c r="H53" s="6"/>
      <c r="I53" s="6">
        <v>844104</v>
      </c>
      <c r="J53" s="6">
        <f t="shared" si="1"/>
        <v>45</v>
      </c>
      <c r="K53" s="5" t="s">
        <v>170</v>
      </c>
      <c r="L53" s="5"/>
      <c r="M53" s="5" t="s">
        <v>185</v>
      </c>
      <c r="N53" s="5" t="s">
        <v>182</v>
      </c>
      <c r="O53" s="5" t="s">
        <v>184</v>
      </c>
      <c r="P53" s="6">
        <v>3</v>
      </c>
    </row>
    <row r="54" spans="1:16" ht="12.75">
      <c r="A54" s="5">
        <f t="shared" si="0"/>
        <v>46</v>
      </c>
      <c r="B54" s="5" t="s">
        <v>1781</v>
      </c>
      <c r="C54" s="7">
        <v>804105</v>
      </c>
      <c r="D54" s="8"/>
      <c r="E54" s="6"/>
      <c r="F54" s="7">
        <v>824105</v>
      </c>
      <c r="G54" s="8"/>
      <c r="H54" s="6"/>
      <c r="I54" s="6">
        <v>844105</v>
      </c>
      <c r="J54" s="6">
        <f t="shared" si="1"/>
        <v>46</v>
      </c>
      <c r="K54" s="5" t="s">
        <v>170</v>
      </c>
      <c r="L54" s="5"/>
      <c r="M54" s="5" t="s">
        <v>185</v>
      </c>
      <c r="N54" s="5" t="s">
        <v>182</v>
      </c>
      <c r="O54" s="5" t="s">
        <v>184</v>
      </c>
      <c r="P54" s="6">
        <v>3</v>
      </c>
    </row>
    <row r="55" spans="1:16" ht="12.75">
      <c r="A55" s="5">
        <f t="shared" si="0"/>
        <v>47</v>
      </c>
      <c r="B55" s="5" t="s">
        <v>1783</v>
      </c>
      <c r="C55" s="7">
        <v>804106</v>
      </c>
      <c r="D55" s="8"/>
      <c r="E55" s="6"/>
      <c r="F55" s="7">
        <v>824106</v>
      </c>
      <c r="G55" s="8"/>
      <c r="H55" s="6"/>
      <c r="I55" s="6">
        <v>844106</v>
      </c>
      <c r="J55" s="6">
        <f t="shared" si="1"/>
        <v>47</v>
      </c>
      <c r="K55" s="5" t="s">
        <v>170</v>
      </c>
      <c r="L55" s="5"/>
      <c r="M55" s="5" t="s">
        <v>185</v>
      </c>
      <c r="N55" s="5" t="s">
        <v>182</v>
      </c>
      <c r="O55" s="5" t="s">
        <v>184</v>
      </c>
      <c r="P55" s="6">
        <v>3</v>
      </c>
    </row>
    <row r="56" spans="1:16" ht="12.75">
      <c r="A56" s="5">
        <f t="shared" si="0"/>
        <v>48</v>
      </c>
      <c r="B56" s="5" t="s">
        <v>1785</v>
      </c>
      <c r="C56" s="7">
        <v>804107</v>
      </c>
      <c r="D56" s="8"/>
      <c r="E56" s="6"/>
      <c r="F56" s="7">
        <v>824107</v>
      </c>
      <c r="G56" s="8"/>
      <c r="H56" s="6"/>
      <c r="I56" s="6">
        <v>844107</v>
      </c>
      <c r="J56" s="6">
        <f t="shared" si="1"/>
        <v>48</v>
      </c>
      <c r="K56" s="5" t="s">
        <v>170</v>
      </c>
      <c r="L56" s="5"/>
      <c r="M56" s="5" t="s">
        <v>185</v>
      </c>
      <c r="N56" s="5" t="s">
        <v>182</v>
      </c>
      <c r="O56" s="5" t="s">
        <v>184</v>
      </c>
      <c r="P56" s="6">
        <v>2.7</v>
      </c>
    </row>
    <row r="57" spans="1:16" ht="12.75">
      <c r="A57" s="5">
        <f t="shared" si="0"/>
        <v>49</v>
      </c>
      <c r="B57" s="5" t="s">
        <v>1787</v>
      </c>
      <c r="C57" s="7">
        <v>804108</v>
      </c>
      <c r="D57" s="8"/>
      <c r="E57" s="6"/>
      <c r="F57" s="7">
        <v>824108</v>
      </c>
      <c r="G57" s="8"/>
      <c r="H57" s="6"/>
      <c r="I57" s="6">
        <v>844108</v>
      </c>
      <c r="J57" s="6">
        <f t="shared" si="1"/>
        <v>49</v>
      </c>
      <c r="K57" s="5" t="s">
        <v>170</v>
      </c>
      <c r="L57" s="5"/>
      <c r="M57" s="5" t="s">
        <v>185</v>
      </c>
      <c r="N57" s="5" t="s">
        <v>182</v>
      </c>
      <c r="O57" s="5" t="s">
        <v>184</v>
      </c>
      <c r="P57" s="6">
        <v>3</v>
      </c>
    </row>
    <row r="58" spans="1:16" ht="12.75">
      <c r="A58" s="5">
        <f t="shared" si="0"/>
        <v>50</v>
      </c>
      <c r="B58" s="5" t="s">
        <v>1789</v>
      </c>
      <c r="C58" s="7">
        <v>804109</v>
      </c>
      <c r="D58" s="8"/>
      <c r="E58" s="6"/>
      <c r="F58" s="7">
        <v>824109</v>
      </c>
      <c r="G58" s="8"/>
      <c r="H58" s="6"/>
      <c r="I58" s="6">
        <v>844109</v>
      </c>
      <c r="J58" s="6">
        <f t="shared" si="1"/>
        <v>50</v>
      </c>
      <c r="K58" s="5" t="s">
        <v>170</v>
      </c>
      <c r="L58" s="5"/>
      <c r="M58" s="5" t="s">
        <v>185</v>
      </c>
      <c r="N58" s="5" t="s">
        <v>182</v>
      </c>
      <c r="O58" s="5" t="s">
        <v>184</v>
      </c>
      <c r="P58" s="6">
        <v>2.7</v>
      </c>
    </row>
    <row r="59" spans="1:16" ht="12.75">
      <c r="A59" s="5">
        <f t="shared" si="0"/>
        <v>51</v>
      </c>
      <c r="B59" s="5" t="s">
        <v>1791</v>
      </c>
      <c r="C59" s="7">
        <v>804110</v>
      </c>
      <c r="D59" s="8"/>
      <c r="E59" s="6"/>
      <c r="F59" s="7">
        <v>824110</v>
      </c>
      <c r="G59" s="8"/>
      <c r="H59" s="6"/>
      <c r="I59" s="6">
        <v>844110</v>
      </c>
      <c r="J59" s="6">
        <f t="shared" si="1"/>
        <v>51</v>
      </c>
      <c r="K59" s="5" t="s">
        <v>170</v>
      </c>
      <c r="L59" s="5"/>
      <c r="M59" s="5" t="s">
        <v>185</v>
      </c>
      <c r="N59" s="5" t="s">
        <v>182</v>
      </c>
      <c r="O59" s="5" t="s">
        <v>184</v>
      </c>
      <c r="P59" s="6">
        <v>2.7</v>
      </c>
    </row>
    <row r="60" spans="1:16" ht="12.75">
      <c r="A60" s="5">
        <f t="shared" si="0"/>
        <v>52</v>
      </c>
      <c r="B60" s="5"/>
      <c r="C60" s="7"/>
      <c r="D60" s="8"/>
      <c r="E60" s="6"/>
      <c r="F60" s="7"/>
      <c r="G60" s="8"/>
      <c r="H60" s="6"/>
      <c r="I60" s="6"/>
      <c r="J60" s="6">
        <f t="shared" si="1"/>
        <v>52</v>
      </c>
      <c r="K60" s="5" t="s">
        <v>170</v>
      </c>
      <c r="L60" s="5"/>
      <c r="M60" s="5" t="s">
        <v>185</v>
      </c>
      <c r="N60" s="5" t="s">
        <v>182</v>
      </c>
      <c r="O60" s="5" t="s">
        <v>184</v>
      </c>
      <c r="P60" s="6"/>
    </row>
    <row r="61" spans="1:16" ht="12.75">
      <c r="A61" s="5">
        <f t="shared" si="0"/>
        <v>53</v>
      </c>
      <c r="B61" s="5" t="s">
        <v>1793</v>
      </c>
      <c r="C61" s="7">
        <v>805101</v>
      </c>
      <c r="D61" s="8"/>
      <c r="E61" s="6"/>
      <c r="F61" s="7">
        <v>825101</v>
      </c>
      <c r="G61" s="8"/>
      <c r="H61" s="6"/>
      <c r="I61" s="6">
        <v>845101</v>
      </c>
      <c r="J61" s="6">
        <f t="shared" si="1"/>
        <v>53</v>
      </c>
      <c r="K61" s="5" t="s">
        <v>170</v>
      </c>
      <c r="L61" s="5"/>
      <c r="M61" s="5" t="s">
        <v>185</v>
      </c>
      <c r="N61" s="5" t="s">
        <v>182</v>
      </c>
      <c r="O61" s="5" t="s">
        <v>184</v>
      </c>
      <c r="P61" s="6">
        <v>2.5</v>
      </c>
    </row>
    <row r="62" spans="1:16" ht="12.75">
      <c r="A62" s="5">
        <f t="shared" si="0"/>
        <v>54</v>
      </c>
      <c r="B62" s="5" t="s">
        <v>1721</v>
      </c>
      <c r="C62" s="7">
        <v>805102</v>
      </c>
      <c r="D62" s="8"/>
      <c r="E62" s="6"/>
      <c r="F62" s="7">
        <v>825102</v>
      </c>
      <c r="G62" s="8"/>
      <c r="H62" s="6"/>
      <c r="I62" s="6">
        <v>845102</v>
      </c>
      <c r="J62" s="6">
        <f t="shared" si="1"/>
        <v>54</v>
      </c>
      <c r="K62" s="5" t="s">
        <v>170</v>
      </c>
      <c r="L62" s="5"/>
      <c r="M62" s="5" t="s">
        <v>185</v>
      </c>
      <c r="N62" s="5" t="s">
        <v>182</v>
      </c>
      <c r="O62" s="5" t="s">
        <v>184</v>
      </c>
      <c r="P62" s="6">
        <v>2.5</v>
      </c>
    </row>
    <row r="63" spans="1:16" ht="12.75">
      <c r="A63" s="5">
        <f t="shared" si="0"/>
        <v>55</v>
      </c>
      <c r="B63" s="5" t="s">
        <v>1718</v>
      </c>
      <c r="C63" s="7"/>
      <c r="D63" s="8">
        <v>805201</v>
      </c>
      <c r="E63" s="6"/>
      <c r="F63" s="7"/>
      <c r="G63" s="8">
        <v>825201</v>
      </c>
      <c r="H63" s="6"/>
      <c r="I63" s="9">
        <v>845201</v>
      </c>
      <c r="J63" s="6">
        <f t="shared" si="1"/>
        <v>55</v>
      </c>
      <c r="K63" s="5" t="s">
        <v>170</v>
      </c>
      <c r="L63" s="5"/>
      <c r="M63" s="5" t="s">
        <v>185</v>
      </c>
      <c r="N63" s="5" t="s">
        <v>182</v>
      </c>
      <c r="O63" s="5" t="s">
        <v>184</v>
      </c>
      <c r="P63" s="6">
        <v>2.5</v>
      </c>
    </row>
    <row r="64" spans="1:16" ht="12.75">
      <c r="A64" s="5">
        <f t="shared" si="0"/>
        <v>56</v>
      </c>
      <c r="B64" s="5" t="s">
        <v>1795</v>
      </c>
      <c r="C64" s="7"/>
      <c r="D64" s="8">
        <v>805202</v>
      </c>
      <c r="E64" s="6"/>
      <c r="F64" s="7"/>
      <c r="G64" s="8">
        <v>825202</v>
      </c>
      <c r="H64" s="6"/>
      <c r="I64" s="9">
        <v>845202</v>
      </c>
      <c r="J64" s="6">
        <f t="shared" si="1"/>
        <v>56</v>
      </c>
      <c r="K64" s="5" t="s">
        <v>170</v>
      </c>
      <c r="L64" s="5"/>
      <c r="M64" s="5" t="s">
        <v>185</v>
      </c>
      <c r="N64" s="5" t="s">
        <v>182</v>
      </c>
      <c r="O64" s="5" t="s">
        <v>184</v>
      </c>
      <c r="P64" s="6">
        <v>2.5</v>
      </c>
    </row>
    <row r="65" spans="1:16" ht="12.75">
      <c r="A65" s="5">
        <f t="shared" si="0"/>
        <v>57</v>
      </c>
      <c r="B65" s="5" t="s">
        <v>1797</v>
      </c>
      <c r="C65" s="7"/>
      <c r="D65" s="8">
        <v>805203</v>
      </c>
      <c r="E65" s="6"/>
      <c r="F65" s="7"/>
      <c r="G65" s="8">
        <v>825203</v>
      </c>
      <c r="H65" s="6"/>
      <c r="I65" s="9">
        <v>845203</v>
      </c>
      <c r="J65" s="6">
        <f t="shared" si="1"/>
        <v>57</v>
      </c>
      <c r="K65" s="5" t="s">
        <v>170</v>
      </c>
      <c r="L65" s="5"/>
      <c r="M65" s="5" t="s">
        <v>185</v>
      </c>
      <c r="N65" s="5" t="s">
        <v>182</v>
      </c>
      <c r="O65" s="5" t="s">
        <v>184</v>
      </c>
      <c r="P65" s="6">
        <v>2.5</v>
      </c>
    </row>
    <row r="66" spans="1:16" ht="12.75">
      <c r="A66" s="5">
        <f t="shared" si="0"/>
        <v>58</v>
      </c>
      <c r="B66" s="5" t="s">
        <v>1798</v>
      </c>
      <c r="C66" s="7"/>
      <c r="D66" s="8">
        <v>805204</v>
      </c>
      <c r="E66" s="6"/>
      <c r="F66" s="7"/>
      <c r="G66" s="8">
        <v>825204</v>
      </c>
      <c r="H66" s="6"/>
      <c r="I66" s="9">
        <v>845204</v>
      </c>
      <c r="J66" s="6">
        <f t="shared" si="1"/>
        <v>58</v>
      </c>
      <c r="K66" s="5" t="s">
        <v>170</v>
      </c>
      <c r="L66" s="5"/>
      <c r="M66" s="5" t="s">
        <v>185</v>
      </c>
      <c r="N66" s="5" t="s">
        <v>182</v>
      </c>
      <c r="O66" s="5" t="s">
        <v>184</v>
      </c>
      <c r="P66" s="6">
        <v>2.5</v>
      </c>
    </row>
    <row r="67" spans="1:16" ht="12.75">
      <c r="A67" s="5">
        <f t="shared" si="0"/>
        <v>59</v>
      </c>
      <c r="B67" s="5" t="s">
        <v>1799</v>
      </c>
      <c r="C67" s="7"/>
      <c r="D67" s="8">
        <v>805205</v>
      </c>
      <c r="E67" s="6"/>
      <c r="F67" s="7"/>
      <c r="G67" s="8">
        <v>825205</v>
      </c>
      <c r="H67" s="6"/>
      <c r="I67" s="9">
        <v>845205</v>
      </c>
      <c r="J67" s="6">
        <f t="shared" si="1"/>
        <v>59</v>
      </c>
      <c r="K67" s="5" t="s">
        <v>170</v>
      </c>
      <c r="L67" s="5"/>
      <c r="M67" s="5" t="s">
        <v>185</v>
      </c>
      <c r="N67" s="5" t="s">
        <v>182</v>
      </c>
      <c r="O67" s="5" t="s">
        <v>184</v>
      </c>
      <c r="P67" s="6">
        <v>2.5</v>
      </c>
    </row>
    <row r="68" spans="1:16" ht="12.75">
      <c r="A68" s="5">
        <f t="shared" si="0"/>
        <v>60</v>
      </c>
      <c r="B68" s="5" t="s">
        <v>1800</v>
      </c>
      <c r="C68" s="7"/>
      <c r="D68" s="8">
        <v>805206</v>
      </c>
      <c r="E68" s="6"/>
      <c r="F68" s="7"/>
      <c r="G68" s="8">
        <v>825206</v>
      </c>
      <c r="H68" s="6"/>
      <c r="I68" s="9">
        <v>845206</v>
      </c>
      <c r="J68" s="6">
        <f t="shared" si="1"/>
        <v>60</v>
      </c>
      <c r="K68" s="5" t="s">
        <v>170</v>
      </c>
      <c r="L68" s="5"/>
      <c r="M68" s="5" t="s">
        <v>185</v>
      </c>
      <c r="N68" s="5" t="s">
        <v>182</v>
      </c>
      <c r="O68" s="5" t="s">
        <v>184</v>
      </c>
      <c r="P68" s="6">
        <v>2.5</v>
      </c>
    </row>
    <row r="69" spans="1:16" ht="12.75">
      <c r="A69" s="5">
        <f t="shared" si="0"/>
        <v>61</v>
      </c>
      <c r="B69" s="5" t="s">
        <v>1801</v>
      </c>
      <c r="C69" s="7"/>
      <c r="D69" s="8">
        <v>805207</v>
      </c>
      <c r="E69" s="6"/>
      <c r="F69" s="7"/>
      <c r="G69" s="8">
        <v>825207</v>
      </c>
      <c r="H69" s="6"/>
      <c r="I69" s="9">
        <v>845207</v>
      </c>
      <c r="J69" s="6">
        <f t="shared" si="1"/>
        <v>61</v>
      </c>
      <c r="K69" s="5" t="s">
        <v>170</v>
      </c>
      <c r="L69" s="5"/>
      <c r="M69" s="5" t="s">
        <v>185</v>
      </c>
      <c r="N69" s="5" t="s">
        <v>182</v>
      </c>
      <c r="O69" s="5" t="s">
        <v>184</v>
      </c>
      <c r="P69" s="6">
        <v>2.5</v>
      </c>
    </row>
    <row r="70" spans="1:16" ht="12.75">
      <c r="A70" s="5">
        <f t="shared" si="0"/>
        <v>62</v>
      </c>
      <c r="B70" s="5" t="s">
        <v>1802</v>
      </c>
      <c r="C70" s="7"/>
      <c r="D70" s="8">
        <v>805209</v>
      </c>
      <c r="E70" s="6"/>
      <c r="F70" s="7"/>
      <c r="G70" s="8">
        <v>825209</v>
      </c>
      <c r="H70" s="6"/>
      <c r="I70" s="9">
        <v>845209</v>
      </c>
      <c r="J70" s="6">
        <f t="shared" si="1"/>
        <v>62</v>
      </c>
      <c r="K70" s="5" t="s">
        <v>170</v>
      </c>
      <c r="L70" s="5"/>
      <c r="M70" s="5" t="s">
        <v>185</v>
      </c>
      <c r="N70" s="5" t="s">
        <v>182</v>
      </c>
      <c r="O70" s="5" t="s">
        <v>184</v>
      </c>
      <c r="P70" s="6">
        <v>2.5</v>
      </c>
    </row>
    <row r="71" spans="1:16" ht="12.75">
      <c r="A71" s="5">
        <f t="shared" si="0"/>
        <v>63</v>
      </c>
      <c r="B71" s="5" t="s">
        <v>1803</v>
      </c>
      <c r="C71" s="7"/>
      <c r="D71" s="8">
        <v>805210</v>
      </c>
      <c r="E71" s="6"/>
      <c r="F71" s="7"/>
      <c r="G71" s="8">
        <v>825210</v>
      </c>
      <c r="H71" s="6"/>
      <c r="I71" s="9">
        <v>845210</v>
      </c>
      <c r="J71" s="6">
        <f t="shared" si="1"/>
        <v>63</v>
      </c>
      <c r="K71" s="5" t="s">
        <v>170</v>
      </c>
      <c r="L71" s="5"/>
      <c r="M71" s="5" t="s">
        <v>185</v>
      </c>
      <c r="N71" s="5" t="s">
        <v>182</v>
      </c>
      <c r="O71" s="5" t="s">
        <v>184</v>
      </c>
      <c r="P71" s="6">
        <v>2.5</v>
      </c>
    </row>
    <row r="72" spans="1:16" ht="12.75">
      <c r="A72" s="5">
        <f t="shared" si="0"/>
        <v>64</v>
      </c>
      <c r="B72" s="5" t="s">
        <v>1805</v>
      </c>
      <c r="C72" s="7"/>
      <c r="D72" s="8">
        <v>805211</v>
      </c>
      <c r="E72" s="6"/>
      <c r="F72" s="7"/>
      <c r="G72" s="8">
        <v>825211</v>
      </c>
      <c r="H72" s="6"/>
      <c r="I72" s="9">
        <v>845211</v>
      </c>
      <c r="J72" s="6">
        <f t="shared" si="1"/>
        <v>64</v>
      </c>
      <c r="K72" s="5" t="s">
        <v>170</v>
      </c>
      <c r="L72" s="5"/>
      <c r="M72" s="5" t="s">
        <v>185</v>
      </c>
      <c r="N72" s="5" t="s">
        <v>182</v>
      </c>
      <c r="O72" s="5" t="s">
        <v>184</v>
      </c>
      <c r="P72" s="6">
        <v>2.5</v>
      </c>
    </row>
    <row r="73" spans="1:16" ht="12.75">
      <c r="A73" s="5">
        <f t="shared" si="0"/>
        <v>65</v>
      </c>
      <c r="B73" s="5" t="s">
        <v>1806</v>
      </c>
      <c r="C73" s="7"/>
      <c r="D73" s="8">
        <v>805212</v>
      </c>
      <c r="E73" s="6"/>
      <c r="F73" s="7"/>
      <c r="G73" s="8">
        <v>825212</v>
      </c>
      <c r="H73" s="6"/>
      <c r="I73" s="9">
        <v>845212</v>
      </c>
      <c r="J73" s="6">
        <f t="shared" si="1"/>
        <v>65</v>
      </c>
      <c r="K73" s="5" t="s">
        <v>170</v>
      </c>
      <c r="L73" s="5"/>
      <c r="M73" s="5" t="s">
        <v>185</v>
      </c>
      <c r="N73" s="5" t="s">
        <v>182</v>
      </c>
      <c r="O73" s="5" t="s">
        <v>184</v>
      </c>
      <c r="P73" s="6">
        <v>2.5</v>
      </c>
    </row>
    <row r="74" spans="1:16" ht="12.75">
      <c r="A74" s="5">
        <f t="shared" si="0"/>
        <v>66</v>
      </c>
      <c r="B74" s="5" t="s">
        <v>1807</v>
      </c>
      <c r="C74" s="7"/>
      <c r="D74" s="8">
        <v>805213</v>
      </c>
      <c r="E74" s="6"/>
      <c r="F74" s="7"/>
      <c r="G74" s="8">
        <v>825213</v>
      </c>
      <c r="H74" s="6"/>
      <c r="I74" s="9">
        <v>845213</v>
      </c>
      <c r="J74" s="6">
        <f t="shared" si="1"/>
        <v>66</v>
      </c>
      <c r="K74" s="5" t="s">
        <v>170</v>
      </c>
      <c r="L74" s="5"/>
      <c r="M74" s="5" t="s">
        <v>185</v>
      </c>
      <c r="N74" s="5" t="s">
        <v>182</v>
      </c>
      <c r="O74" s="5" t="s">
        <v>184</v>
      </c>
      <c r="P74" s="6">
        <v>2.5</v>
      </c>
    </row>
    <row r="75" spans="1:16" ht="12.75">
      <c r="A75" s="5">
        <f aca="true" t="shared" si="2" ref="A75:A138">A74+1</f>
        <v>67</v>
      </c>
      <c r="B75" s="5" t="s">
        <v>1719</v>
      </c>
      <c r="C75" s="7"/>
      <c r="D75" s="8">
        <v>805214</v>
      </c>
      <c r="E75" s="6"/>
      <c r="F75" s="7"/>
      <c r="G75" s="8">
        <v>825214</v>
      </c>
      <c r="H75" s="6"/>
      <c r="I75" s="9">
        <v>845214</v>
      </c>
      <c r="J75" s="6">
        <f aca="true" t="shared" si="3" ref="J75:J138">J74+1</f>
        <v>67</v>
      </c>
      <c r="K75" s="5" t="s">
        <v>170</v>
      </c>
      <c r="L75" s="5"/>
      <c r="M75" s="5" t="s">
        <v>185</v>
      </c>
      <c r="N75" s="5" t="s">
        <v>182</v>
      </c>
      <c r="O75" s="5" t="s">
        <v>184</v>
      </c>
      <c r="P75" s="6">
        <v>2.5</v>
      </c>
    </row>
    <row r="76" spans="1:16" ht="12.75">
      <c r="A76" s="5">
        <f t="shared" si="2"/>
        <v>68</v>
      </c>
      <c r="B76" s="5" t="s">
        <v>1723</v>
      </c>
      <c r="C76" s="7">
        <v>805103</v>
      </c>
      <c r="D76" s="8"/>
      <c r="E76" s="6"/>
      <c r="F76" s="7">
        <v>825103</v>
      </c>
      <c r="G76" s="8"/>
      <c r="H76" s="6"/>
      <c r="I76" s="6">
        <v>845103</v>
      </c>
      <c r="J76" s="6">
        <f t="shared" si="3"/>
        <v>68</v>
      </c>
      <c r="K76" s="5" t="s">
        <v>170</v>
      </c>
      <c r="L76" s="5"/>
      <c r="M76" s="5" t="s">
        <v>185</v>
      </c>
      <c r="N76" s="5" t="s">
        <v>182</v>
      </c>
      <c r="O76" s="5" t="s">
        <v>184</v>
      </c>
      <c r="P76" s="6">
        <v>2.5</v>
      </c>
    </row>
    <row r="77" spans="1:16" ht="12.75">
      <c r="A77" s="5">
        <f t="shared" si="2"/>
        <v>69</v>
      </c>
      <c r="B77" s="5" t="s">
        <v>1727</v>
      </c>
      <c r="C77" s="7"/>
      <c r="D77" s="8">
        <v>805218</v>
      </c>
      <c r="E77" s="6"/>
      <c r="F77" s="7"/>
      <c r="G77" s="8">
        <v>825218</v>
      </c>
      <c r="H77" s="6"/>
      <c r="I77" s="6">
        <v>845218</v>
      </c>
      <c r="J77" s="6">
        <f t="shared" si="3"/>
        <v>69</v>
      </c>
      <c r="K77" s="5" t="s">
        <v>170</v>
      </c>
      <c r="L77" s="5"/>
      <c r="M77" s="5" t="s">
        <v>185</v>
      </c>
      <c r="N77" s="5" t="s">
        <v>182</v>
      </c>
      <c r="O77" s="5" t="s">
        <v>184</v>
      </c>
      <c r="P77" s="6">
        <v>2.5</v>
      </c>
    </row>
    <row r="78" spans="1:16" ht="12.75">
      <c r="A78" s="5">
        <f t="shared" si="2"/>
        <v>70</v>
      </c>
      <c r="B78" s="5" t="s">
        <v>1729</v>
      </c>
      <c r="C78" s="7"/>
      <c r="D78" s="8">
        <v>805219</v>
      </c>
      <c r="E78" s="6"/>
      <c r="F78" s="7"/>
      <c r="G78" s="8">
        <v>825219</v>
      </c>
      <c r="H78" s="6"/>
      <c r="I78" s="6">
        <v>845219</v>
      </c>
      <c r="J78" s="6">
        <f t="shared" si="3"/>
        <v>70</v>
      </c>
      <c r="K78" s="5" t="s">
        <v>170</v>
      </c>
      <c r="L78" s="5"/>
      <c r="M78" s="5" t="s">
        <v>185</v>
      </c>
      <c r="N78" s="5" t="s">
        <v>182</v>
      </c>
      <c r="O78" s="5" t="s">
        <v>184</v>
      </c>
      <c r="P78" s="6">
        <v>2.5</v>
      </c>
    </row>
    <row r="79" spans="1:16" ht="12.75">
      <c r="A79" s="5">
        <f t="shared" si="2"/>
        <v>71</v>
      </c>
      <c r="B79" s="5" t="s">
        <v>1730</v>
      </c>
      <c r="C79" s="7"/>
      <c r="D79" s="8">
        <v>805220</v>
      </c>
      <c r="E79" s="6"/>
      <c r="F79" s="7"/>
      <c r="G79" s="8">
        <v>825220</v>
      </c>
      <c r="H79" s="6"/>
      <c r="I79" s="6">
        <v>845220</v>
      </c>
      <c r="J79" s="6">
        <f t="shared" si="3"/>
        <v>71</v>
      </c>
      <c r="K79" s="5" t="s">
        <v>170</v>
      </c>
      <c r="L79" s="5"/>
      <c r="M79" s="5" t="s">
        <v>185</v>
      </c>
      <c r="N79" s="5" t="s">
        <v>182</v>
      </c>
      <c r="O79" s="5" t="s">
        <v>184</v>
      </c>
      <c r="P79" s="6">
        <v>2.5</v>
      </c>
    </row>
    <row r="80" spans="1:16" ht="12.75">
      <c r="A80" s="5">
        <f t="shared" si="2"/>
        <v>72</v>
      </c>
      <c r="B80" s="5" t="s">
        <v>1732</v>
      </c>
      <c r="C80" s="7"/>
      <c r="D80" s="8">
        <v>805221</v>
      </c>
      <c r="E80" s="6"/>
      <c r="F80" s="7"/>
      <c r="G80" s="8">
        <v>825221</v>
      </c>
      <c r="H80" s="6"/>
      <c r="I80" s="6">
        <v>845221</v>
      </c>
      <c r="J80" s="6">
        <f t="shared" si="3"/>
        <v>72</v>
      </c>
      <c r="K80" s="5" t="s">
        <v>170</v>
      </c>
      <c r="L80" s="5"/>
      <c r="M80" s="5" t="s">
        <v>185</v>
      </c>
      <c r="N80" s="5" t="s">
        <v>182</v>
      </c>
      <c r="O80" s="5" t="s">
        <v>184</v>
      </c>
      <c r="P80" s="6">
        <v>2.5</v>
      </c>
    </row>
    <row r="81" spans="1:16" ht="12.75">
      <c r="A81" s="5">
        <f t="shared" si="2"/>
        <v>73</v>
      </c>
      <c r="B81" s="5" t="s">
        <v>1733</v>
      </c>
      <c r="C81" s="7"/>
      <c r="D81" s="8">
        <v>805222</v>
      </c>
      <c r="E81" s="6"/>
      <c r="F81" s="7"/>
      <c r="G81" s="8">
        <v>825222</v>
      </c>
      <c r="H81" s="6"/>
      <c r="I81" s="6">
        <v>845222</v>
      </c>
      <c r="J81" s="6">
        <f t="shared" si="3"/>
        <v>73</v>
      </c>
      <c r="K81" s="5" t="s">
        <v>170</v>
      </c>
      <c r="L81" s="5"/>
      <c r="M81" s="5" t="s">
        <v>185</v>
      </c>
      <c r="N81" s="5" t="s">
        <v>182</v>
      </c>
      <c r="O81" s="5" t="s">
        <v>184</v>
      </c>
      <c r="P81" s="6">
        <v>2.5</v>
      </c>
    </row>
    <row r="82" spans="1:16" ht="12.75">
      <c r="A82" s="5">
        <f t="shared" si="2"/>
        <v>74</v>
      </c>
      <c r="B82" s="5" t="s">
        <v>1725</v>
      </c>
      <c r="C82" s="7"/>
      <c r="D82" s="8">
        <v>805223</v>
      </c>
      <c r="E82" s="6"/>
      <c r="F82" s="7"/>
      <c r="G82" s="8">
        <v>825223</v>
      </c>
      <c r="H82" s="6"/>
      <c r="I82" s="6">
        <v>845223</v>
      </c>
      <c r="J82" s="6">
        <f t="shared" si="3"/>
        <v>74</v>
      </c>
      <c r="K82" s="5" t="s">
        <v>170</v>
      </c>
      <c r="L82" s="5"/>
      <c r="M82" s="5" t="s">
        <v>185</v>
      </c>
      <c r="N82" s="5" t="s">
        <v>182</v>
      </c>
      <c r="O82" s="5" t="s">
        <v>184</v>
      </c>
      <c r="P82" s="6">
        <v>2.5</v>
      </c>
    </row>
    <row r="83" spans="1:16" ht="12.75">
      <c r="A83" s="5">
        <f t="shared" si="2"/>
        <v>75</v>
      </c>
      <c r="B83" s="5" t="s">
        <v>1734</v>
      </c>
      <c r="C83" s="7">
        <v>805104</v>
      </c>
      <c r="D83" s="8"/>
      <c r="E83" s="6"/>
      <c r="F83" s="7">
        <v>825104</v>
      </c>
      <c r="G83" s="8"/>
      <c r="H83" s="6"/>
      <c r="I83" s="6">
        <v>845104</v>
      </c>
      <c r="J83" s="6">
        <f t="shared" si="3"/>
        <v>75</v>
      </c>
      <c r="K83" s="5" t="s">
        <v>170</v>
      </c>
      <c r="L83" s="5"/>
      <c r="M83" s="5" t="s">
        <v>185</v>
      </c>
      <c r="N83" s="5" t="s">
        <v>182</v>
      </c>
      <c r="O83" s="5" t="s">
        <v>184</v>
      </c>
      <c r="P83" s="6">
        <v>2.5</v>
      </c>
    </row>
    <row r="84" spans="1:16" ht="12.75">
      <c r="A84" s="5">
        <f t="shared" si="2"/>
        <v>76</v>
      </c>
      <c r="B84" s="5" t="s">
        <v>1736</v>
      </c>
      <c r="C84" s="7"/>
      <c r="D84" s="8">
        <v>805225</v>
      </c>
      <c r="E84" s="6"/>
      <c r="F84" s="7"/>
      <c r="G84" s="8">
        <v>825225</v>
      </c>
      <c r="H84" s="6"/>
      <c r="I84" s="6">
        <v>845225</v>
      </c>
      <c r="J84" s="6">
        <f t="shared" si="3"/>
        <v>76</v>
      </c>
      <c r="K84" s="5" t="s">
        <v>170</v>
      </c>
      <c r="L84" s="5"/>
      <c r="M84" s="5" t="s">
        <v>185</v>
      </c>
      <c r="N84" s="5" t="s">
        <v>182</v>
      </c>
      <c r="O84" s="5" t="s">
        <v>184</v>
      </c>
      <c r="P84" s="6">
        <v>2.5</v>
      </c>
    </row>
    <row r="85" spans="1:16" ht="12.75">
      <c r="A85" s="5">
        <f t="shared" si="2"/>
        <v>77</v>
      </c>
      <c r="B85" s="5" t="s">
        <v>1738</v>
      </c>
      <c r="C85" s="7"/>
      <c r="D85" s="8">
        <v>805526</v>
      </c>
      <c r="E85" s="6"/>
      <c r="F85" s="7"/>
      <c r="G85" s="8">
        <v>825226</v>
      </c>
      <c r="H85" s="6"/>
      <c r="I85" s="6">
        <v>845226</v>
      </c>
      <c r="J85" s="6">
        <f t="shared" si="3"/>
        <v>77</v>
      </c>
      <c r="K85" s="5" t="s">
        <v>170</v>
      </c>
      <c r="L85" s="5"/>
      <c r="M85" s="5" t="s">
        <v>185</v>
      </c>
      <c r="N85" s="5" t="s">
        <v>182</v>
      </c>
      <c r="O85" s="5" t="s">
        <v>184</v>
      </c>
      <c r="P85" s="6">
        <v>2.5</v>
      </c>
    </row>
    <row r="86" spans="1:16" ht="12.75">
      <c r="A86" s="5">
        <f t="shared" si="2"/>
        <v>78</v>
      </c>
      <c r="B86" s="5" t="s">
        <v>1740</v>
      </c>
      <c r="C86" s="7"/>
      <c r="D86" s="8">
        <v>805227</v>
      </c>
      <c r="E86" s="6"/>
      <c r="F86" s="7"/>
      <c r="G86" s="8">
        <v>825227</v>
      </c>
      <c r="H86" s="6"/>
      <c r="I86" s="6">
        <v>845227</v>
      </c>
      <c r="J86" s="6">
        <f t="shared" si="3"/>
        <v>78</v>
      </c>
      <c r="K86" s="5" t="s">
        <v>170</v>
      </c>
      <c r="L86" s="5"/>
      <c r="M86" s="5" t="s">
        <v>185</v>
      </c>
      <c r="N86" s="5" t="s">
        <v>182</v>
      </c>
      <c r="O86" s="5" t="s">
        <v>184</v>
      </c>
      <c r="P86" s="6">
        <v>2.5</v>
      </c>
    </row>
    <row r="87" spans="1:16" ht="12.75">
      <c r="A87" s="5">
        <f t="shared" si="2"/>
        <v>79</v>
      </c>
      <c r="B87" s="5" t="s">
        <v>1741</v>
      </c>
      <c r="C87" s="7">
        <v>805105</v>
      </c>
      <c r="D87" s="8"/>
      <c r="E87" s="6"/>
      <c r="F87" s="7">
        <v>825105</v>
      </c>
      <c r="G87" s="8"/>
      <c r="H87" s="6"/>
      <c r="I87" s="6">
        <v>845105</v>
      </c>
      <c r="J87" s="6">
        <f t="shared" si="3"/>
        <v>79</v>
      </c>
      <c r="K87" s="5" t="s">
        <v>170</v>
      </c>
      <c r="L87" s="5"/>
      <c r="M87" s="5" t="s">
        <v>185</v>
      </c>
      <c r="N87" s="5" t="s">
        <v>182</v>
      </c>
      <c r="O87" s="5" t="s">
        <v>184</v>
      </c>
      <c r="P87" s="6">
        <v>2.5</v>
      </c>
    </row>
    <row r="88" spans="1:16" ht="12.75">
      <c r="A88" s="5">
        <f t="shared" si="2"/>
        <v>80</v>
      </c>
      <c r="B88" s="5" t="s">
        <v>1743</v>
      </c>
      <c r="C88" s="7"/>
      <c r="D88" s="8">
        <v>805231</v>
      </c>
      <c r="E88" s="6"/>
      <c r="F88" s="7"/>
      <c r="G88" s="8">
        <v>825231</v>
      </c>
      <c r="H88" s="6"/>
      <c r="I88" s="6">
        <v>845231</v>
      </c>
      <c r="J88" s="6">
        <f t="shared" si="3"/>
        <v>80</v>
      </c>
      <c r="K88" s="5" t="s">
        <v>170</v>
      </c>
      <c r="L88" s="5"/>
      <c r="M88" s="5" t="s">
        <v>185</v>
      </c>
      <c r="N88" s="5" t="s">
        <v>182</v>
      </c>
      <c r="O88" s="5" t="s">
        <v>184</v>
      </c>
      <c r="P88" s="6">
        <v>2.5</v>
      </c>
    </row>
    <row r="89" spans="1:16" ht="12.75">
      <c r="A89" s="5">
        <f t="shared" si="2"/>
        <v>81</v>
      </c>
      <c r="B89" s="5" t="s">
        <v>1745</v>
      </c>
      <c r="C89" s="7"/>
      <c r="D89" s="8">
        <v>805232</v>
      </c>
      <c r="E89" s="6"/>
      <c r="F89" s="7"/>
      <c r="G89" s="8">
        <v>825232</v>
      </c>
      <c r="H89" s="6"/>
      <c r="I89" s="6">
        <v>845232</v>
      </c>
      <c r="J89" s="6">
        <f t="shared" si="3"/>
        <v>81</v>
      </c>
      <c r="K89" s="5" t="s">
        <v>170</v>
      </c>
      <c r="L89" s="5"/>
      <c r="M89" s="5" t="s">
        <v>185</v>
      </c>
      <c r="N89" s="5" t="s">
        <v>182</v>
      </c>
      <c r="O89" s="5" t="s">
        <v>184</v>
      </c>
      <c r="P89" s="6">
        <v>2.5</v>
      </c>
    </row>
    <row r="90" spans="1:16" ht="12.75">
      <c r="A90" s="5">
        <f t="shared" si="2"/>
        <v>82</v>
      </c>
      <c r="B90" s="5" t="s">
        <v>1747</v>
      </c>
      <c r="C90" s="7"/>
      <c r="D90" s="8">
        <v>805233</v>
      </c>
      <c r="E90" s="6"/>
      <c r="F90" s="7"/>
      <c r="G90" s="8">
        <v>825233</v>
      </c>
      <c r="H90" s="6"/>
      <c r="I90" s="6">
        <v>845233</v>
      </c>
      <c r="J90" s="6">
        <f t="shared" si="3"/>
        <v>82</v>
      </c>
      <c r="K90" s="5" t="s">
        <v>170</v>
      </c>
      <c r="L90" s="5"/>
      <c r="M90" s="5" t="s">
        <v>185</v>
      </c>
      <c r="N90" s="5" t="s">
        <v>182</v>
      </c>
      <c r="O90" s="5" t="s">
        <v>184</v>
      </c>
      <c r="P90" s="6">
        <v>2.5</v>
      </c>
    </row>
    <row r="91" spans="1:16" ht="12.75">
      <c r="A91" s="5">
        <f t="shared" si="2"/>
        <v>83</v>
      </c>
      <c r="B91" s="5" t="s">
        <v>1749</v>
      </c>
      <c r="C91" s="7">
        <v>805106</v>
      </c>
      <c r="D91" s="8"/>
      <c r="E91" s="6"/>
      <c r="F91" s="7">
        <v>825106</v>
      </c>
      <c r="G91" s="8"/>
      <c r="H91" s="6"/>
      <c r="I91" s="6">
        <v>845106</v>
      </c>
      <c r="J91" s="6">
        <f t="shared" si="3"/>
        <v>83</v>
      </c>
      <c r="K91" s="5" t="s">
        <v>170</v>
      </c>
      <c r="L91" s="5"/>
      <c r="M91" s="5" t="s">
        <v>185</v>
      </c>
      <c r="N91" s="5" t="s">
        <v>182</v>
      </c>
      <c r="O91" s="5" t="s">
        <v>184</v>
      </c>
      <c r="P91" s="6">
        <v>2.5</v>
      </c>
    </row>
    <row r="92" spans="1:16" ht="12.75">
      <c r="A92" s="5">
        <f t="shared" si="2"/>
        <v>84</v>
      </c>
      <c r="B92" s="5" t="s">
        <v>1810</v>
      </c>
      <c r="C92" s="7">
        <v>805107</v>
      </c>
      <c r="D92" s="8"/>
      <c r="E92" s="6"/>
      <c r="F92" s="7">
        <v>825107</v>
      </c>
      <c r="G92" s="8"/>
      <c r="H92" s="6"/>
      <c r="I92" s="6">
        <v>845107</v>
      </c>
      <c r="J92" s="6">
        <f t="shared" si="3"/>
        <v>84</v>
      </c>
      <c r="K92" s="5" t="s">
        <v>170</v>
      </c>
      <c r="L92" s="5"/>
      <c r="M92" s="5" t="s">
        <v>185</v>
      </c>
      <c r="N92" s="5" t="s">
        <v>182</v>
      </c>
      <c r="O92" s="5" t="s">
        <v>184</v>
      </c>
      <c r="P92" s="6">
        <v>2.5</v>
      </c>
    </row>
    <row r="93" spans="1:16" ht="12.75">
      <c r="A93" s="5">
        <f t="shared" si="2"/>
        <v>85</v>
      </c>
      <c r="B93" s="5" t="s">
        <v>1812</v>
      </c>
      <c r="C93" s="7">
        <v>805108</v>
      </c>
      <c r="D93" s="8"/>
      <c r="E93" s="6"/>
      <c r="F93" s="7">
        <v>825108</v>
      </c>
      <c r="G93" s="8"/>
      <c r="H93" s="6"/>
      <c r="I93" s="6">
        <v>845108</v>
      </c>
      <c r="J93" s="6">
        <f t="shared" si="3"/>
        <v>85</v>
      </c>
      <c r="K93" s="5" t="s">
        <v>170</v>
      </c>
      <c r="L93" s="5"/>
      <c r="M93" s="5" t="s">
        <v>185</v>
      </c>
      <c r="N93" s="5" t="s">
        <v>182</v>
      </c>
      <c r="O93" s="5" t="s">
        <v>184</v>
      </c>
      <c r="P93" s="6">
        <v>2.5</v>
      </c>
    </row>
    <row r="94" spans="1:16" ht="12.75">
      <c r="A94" s="5">
        <f t="shared" si="2"/>
        <v>86</v>
      </c>
      <c r="B94" s="5" t="s">
        <v>1814</v>
      </c>
      <c r="C94" s="7">
        <v>805109</v>
      </c>
      <c r="D94" s="8"/>
      <c r="E94" s="6"/>
      <c r="F94" s="7">
        <v>825109</v>
      </c>
      <c r="G94" s="8"/>
      <c r="H94" s="6"/>
      <c r="I94" s="6">
        <v>845109</v>
      </c>
      <c r="J94" s="6">
        <f t="shared" si="3"/>
        <v>86</v>
      </c>
      <c r="K94" s="5" t="s">
        <v>170</v>
      </c>
      <c r="L94" s="5"/>
      <c r="M94" s="5" t="s">
        <v>185</v>
      </c>
      <c r="N94" s="5" t="s">
        <v>182</v>
      </c>
      <c r="O94" s="5" t="s">
        <v>184</v>
      </c>
      <c r="P94" s="6">
        <v>2.5</v>
      </c>
    </row>
    <row r="95" spans="1:16" ht="12.75">
      <c r="A95" s="5">
        <f t="shared" si="2"/>
        <v>87</v>
      </c>
      <c r="B95" s="5" t="s">
        <v>1816</v>
      </c>
      <c r="C95" s="7">
        <v>805110</v>
      </c>
      <c r="D95" s="8"/>
      <c r="E95" s="6"/>
      <c r="F95" s="7">
        <v>825110</v>
      </c>
      <c r="G95" s="8"/>
      <c r="H95" s="6"/>
      <c r="I95" s="6">
        <v>845110</v>
      </c>
      <c r="J95" s="6">
        <f t="shared" si="3"/>
        <v>87</v>
      </c>
      <c r="K95" s="5" t="s">
        <v>170</v>
      </c>
      <c r="L95" s="5"/>
      <c r="M95" s="5" t="s">
        <v>185</v>
      </c>
      <c r="N95" s="5" t="s">
        <v>182</v>
      </c>
      <c r="O95" s="5" t="s">
        <v>184</v>
      </c>
      <c r="P95" s="6">
        <v>2.5</v>
      </c>
    </row>
    <row r="96" spans="1:16" ht="12.75">
      <c r="A96" s="5">
        <f t="shared" si="2"/>
        <v>88</v>
      </c>
      <c r="B96" s="5" t="s">
        <v>1818</v>
      </c>
      <c r="C96" s="7">
        <v>805111</v>
      </c>
      <c r="D96" s="8"/>
      <c r="E96" s="6"/>
      <c r="F96" s="7">
        <v>825111</v>
      </c>
      <c r="G96" s="8"/>
      <c r="H96" s="6"/>
      <c r="I96" s="6">
        <v>845111</v>
      </c>
      <c r="J96" s="6">
        <f t="shared" si="3"/>
        <v>88</v>
      </c>
      <c r="K96" s="5" t="s">
        <v>170</v>
      </c>
      <c r="L96" s="5"/>
      <c r="M96" s="5" t="s">
        <v>185</v>
      </c>
      <c r="N96" s="5" t="s">
        <v>182</v>
      </c>
      <c r="O96" s="5" t="s">
        <v>184</v>
      </c>
      <c r="P96" s="6">
        <v>2.5</v>
      </c>
    </row>
    <row r="97" spans="1:16" ht="12.75">
      <c r="A97" s="5">
        <f t="shared" si="2"/>
        <v>89</v>
      </c>
      <c r="B97" s="5" t="s">
        <v>1820</v>
      </c>
      <c r="C97" s="7">
        <v>805112</v>
      </c>
      <c r="D97" s="8"/>
      <c r="E97" s="6"/>
      <c r="F97" s="7">
        <v>825112</v>
      </c>
      <c r="G97" s="8"/>
      <c r="H97" s="6"/>
      <c r="I97" s="6">
        <v>845112</v>
      </c>
      <c r="J97" s="6">
        <f t="shared" si="3"/>
        <v>89</v>
      </c>
      <c r="K97" s="5" t="s">
        <v>170</v>
      </c>
      <c r="L97" s="5"/>
      <c r="M97" s="5" t="s">
        <v>185</v>
      </c>
      <c r="N97" s="5" t="s">
        <v>182</v>
      </c>
      <c r="O97" s="5" t="s">
        <v>184</v>
      </c>
      <c r="P97" s="6">
        <v>2.5</v>
      </c>
    </row>
    <row r="98" spans="1:16" ht="12.75">
      <c r="A98" s="5">
        <f t="shared" si="2"/>
        <v>90</v>
      </c>
      <c r="B98" s="5" t="s">
        <v>1822</v>
      </c>
      <c r="C98" s="7">
        <v>805113</v>
      </c>
      <c r="D98" s="8"/>
      <c r="E98" s="6"/>
      <c r="F98" s="7">
        <v>825113</v>
      </c>
      <c r="G98" s="8"/>
      <c r="H98" s="6"/>
      <c r="I98" s="6">
        <v>845113</v>
      </c>
      <c r="J98" s="6">
        <f t="shared" si="3"/>
        <v>90</v>
      </c>
      <c r="K98" s="5" t="s">
        <v>170</v>
      </c>
      <c r="L98" s="5"/>
      <c r="M98" s="5" t="s">
        <v>185</v>
      </c>
      <c r="N98" s="5" t="s">
        <v>182</v>
      </c>
      <c r="O98" s="5" t="s">
        <v>184</v>
      </c>
      <c r="P98" s="6">
        <v>2.7</v>
      </c>
    </row>
    <row r="99" spans="1:16" ht="12.75">
      <c r="A99" s="5">
        <f t="shared" si="2"/>
        <v>91</v>
      </c>
      <c r="B99" s="5" t="s">
        <v>1824</v>
      </c>
      <c r="C99" s="7">
        <v>805114</v>
      </c>
      <c r="D99" s="8"/>
      <c r="E99" s="6"/>
      <c r="F99" s="7">
        <v>825114</v>
      </c>
      <c r="G99" s="8"/>
      <c r="H99" s="6"/>
      <c r="I99" s="6">
        <v>845114</v>
      </c>
      <c r="J99" s="6">
        <f t="shared" si="3"/>
        <v>91</v>
      </c>
      <c r="K99" s="5" t="s">
        <v>170</v>
      </c>
      <c r="L99" s="5"/>
      <c r="M99" s="5" t="s">
        <v>185</v>
      </c>
      <c r="N99" s="5" t="s">
        <v>182</v>
      </c>
      <c r="O99" s="5" t="s">
        <v>184</v>
      </c>
      <c r="P99" s="6">
        <v>2.5</v>
      </c>
    </row>
    <row r="100" spans="1:16" ht="12.75">
      <c r="A100" s="5">
        <f t="shared" si="2"/>
        <v>92</v>
      </c>
      <c r="B100" s="5" t="s">
        <v>1826</v>
      </c>
      <c r="C100" s="7">
        <v>805115</v>
      </c>
      <c r="D100" s="8"/>
      <c r="E100" s="6"/>
      <c r="F100" s="7">
        <v>825115</v>
      </c>
      <c r="G100" s="8"/>
      <c r="H100" s="6"/>
      <c r="I100" s="6">
        <v>845115</v>
      </c>
      <c r="J100" s="6">
        <f t="shared" si="3"/>
        <v>92</v>
      </c>
      <c r="K100" s="5" t="s">
        <v>170</v>
      </c>
      <c r="L100" s="5"/>
      <c r="M100" s="5" t="s">
        <v>185</v>
      </c>
      <c r="N100" s="5" t="s">
        <v>182</v>
      </c>
      <c r="O100" s="5" t="s">
        <v>184</v>
      </c>
      <c r="P100" s="6">
        <v>2.7</v>
      </c>
    </row>
    <row r="101" spans="1:16" ht="12.75">
      <c r="A101" s="5">
        <f t="shared" si="2"/>
        <v>93</v>
      </c>
      <c r="B101" s="5" t="s">
        <v>1828</v>
      </c>
      <c r="C101" s="7">
        <v>805116</v>
      </c>
      <c r="D101" s="8"/>
      <c r="E101" s="6"/>
      <c r="F101" s="7">
        <v>825116</v>
      </c>
      <c r="G101" s="8"/>
      <c r="H101" s="6"/>
      <c r="I101" s="6">
        <v>845116</v>
      </c>
      <c r="J101" s="6">
        <f t="shared" si="3"/>
        <v>93</v>
      </c>
      <c r="K101" s="5" t="s">
        <v>170</v>
      </c>
      <c r="L101" s="5"/>
      <c r="M101" s="5" t="s">
        <v>185</v>
      </c>
      <c r="N101" s="5" t="s">
        <v>182</v>
      </c>
      <c r="O101" s="5" t="s">
        <v>184</v>
      </c>
      <c r="P101" s="6">
        <v>2.7</v>
      </c>
    </row>
    <row r="102" spans="1:16" ht="12.75">
      <c r="A102" s="5">
        <f t="shared" si="2"/>
        <v>94</v>
      </c>
      <c r="B102" s="5" t="s">
        <v>1</v>
      </c>
      <c r="C102" s="7">
        <v>805117</v>
      </c>
      <c r="D102" s="8"/>
      <c r="E102" s="6"/>
      <c r="F102" s="7">
        <v>825117</v>
      </c>
      <c r="G102" s="8"/>
      <c r="H102" s="6"/>
      <c r="I102" s="6">
        <v>845117</v>
      </c>
      <c r="J102" s="6">
        <f t="shared" si="3"/>
        <v>94</v>
      </c>
      <c r="K102" s="5" t="s">
        <v>170</v>
      </c>
      <c r="L102" s="5"/>
      <c r="M102" s="5" t="s">
        <v>185</v>
      </c>
      <c r="N102" s="5" t="s">
        <v>182</v>
      </c>
      <c r="O102" s="5" t="s">
        <v>184</v>
      </c>
      <c r="P102" s="6">
        <v>2.5</v>
      </c>
    </row>
    <row r="103" spans="1:16" ht="12.75">
      <c r="A103" s="5">
        <f t="shared" si="2"/>
        <v>95</v>
      </c>
      <c r="B103" s="5" t="s">
        <v>3</v>
      </c>
      <c r="C103" s="7">
        <v>805118</v>
      </c>
      <c r="D103" s="8"/>
      <c r="E103" s="6"/>
      <c r="F103" s="7">
        <v>825118</v>
      </c>
      <c r="G103" s="8"/>
      <c r="H103" s="6"/>
      <c r="I103" s="6">
        <v>845118</v>
      </c>
      <c r="J103" s="6">
        <f t="shared" si="3"/>
        <v>95</v>
      </c>
      <c r="K103" s="5" t="s">
        <v>170</v>
      </c>
      <c r="L103" s="5"/>
      <c r="M103" s="5" t="s">
        <v>185</v>
      </c>
      <c r="N103" s="5" t="s">
        <v>182</v>
      </c>
      <c r="O103" s="5" t="s">
        <v>184</v>
      </c>
      <c r="P103" s="6">
        <v>2.7</v>
      </c>
    </row>
    <row r="104" spans="1:16" ht="12.75">
      <c r="A104" s="5">
        <f t="shared" si="2"/>
        <v>96</v>
      </c>
      <c r="B104" s="5" t="s">
        <v>5</v>
      </c>
      <c r="C104" s="7">
        <v>805119</v>
      </c>
      <c r="D104" s="8"/>
      <c r="E104" s="6"/>
      <c r="F104" s="7">
        <v>825119</v>
      </c>
      <c r="G104" s="8"/>
      <c r="H104" s="6"/>
      <c r="I104" s="6">
        <v>845119</v>
      </c>
      <c r="J104" s="6">
        <f t="shared" si="3"/>
        <v>96</v>
      </c>
      <c r="K104" s="5" t="s">
        <v>170</v>
      </c>
      <c r="L104" s="5"/>
      <c r="M104" s="5" t="s">
        <v>185</v>
      </c>
      <c r="N104" s="5" t="s">
        <v>182</v>
      </c>
      <c r="O104" s="5" t="s">
        <v>184</v>
      </c>
      <c r="P104" s="6">
        <v>2.7</v>
      </c>
    </row>
    <row r="105" spans="1:16" ht="12.75">
      <c r="A105" s="5">
        <f t="shared" si="2"/>
        <v>97</v>
      </c>
      <c r="B105" s="5" t="s">
        <v>7</v>
      </c>
      <c r="C105" s="7">
        <v>805120</v>
      </c>
      <c r="D105" s="8"/>
      <c r="E105" s="6"/>
      <c r="F105" s="7">
        <v>825120</v>
      </c>
      <c r="G105" s="8"/>
      <c r="H105" s="6"/>
      <c r="I105" s="6">
        <v>845120</v>
      </c>
      <c r="J105" s="6">
        <f t="shared" si="3"/>
        <v>97</v>
      </c>
      <c r="K105" s="5" t="s">
        <v>170</v>
      </c>
      <c r="L105" s="5"/>
      <c r="M105" s="5" t="s">
        <v>185</v>
      </c>
      <c r="N105" s="5" t="s">
        <v>182</v>
      </c>
      <c r="O105" s="5" t="s">
        <v>184</v>
      </c>
      <c r="P105" s="6">
        <v>2.7</v>
      </c>
    </row>
    <row r="106" spans="1:16" ht="12.75">
      <c r="A106" s="5">
        <f t="shared" si="2"/>
        <v>98</v>
      </c>
      <c r="B106" s="5" t="s">
        <v>9</v>
      </c>
      <c r="C106" s="7">
        <v>805121</v>
      </c>
      <c r="D106" s="8"/>
      <c r="E106" s="6"/>
      <c r="F106" s="7">
        <v>825121</v>
      </c>
      <c r="G106" s="8"/>
      <c r="H106" s="6"/>
      <c r="I106" s="6">
        <v>845121</v>
      </c>
      <c r="J106" s="6">
        <f t="shared" si="3"/>
        <v>98</v>
      </c>
      <c r="K106" s="5" t="s">
        <v>170</v>
      </c>
      <c r="L106" s="5"/>
      <c r="M106" s="5" t="s">
        <v>185</v>
      </c>
      <c r="N106" s="5" t="s">
        <v>182</v>
      </c>
      <c r="O106" s="5" t="s">
        <v>184</v>
      </c>
      <c r="P106" s="6">
        <v>2.5</v>
      </c>
    </row>
    <row r="107" spans="1:16" ht="12.75">
      <c r="A107" s="5">
        <f t="shared" si="2"/>
        <v>99</v>
      </c>
      <c r="B107" s="5" t="s">
        <v>11</v>
      </c>
      <c r="C107" s="7">
        <v>805122</v>
      </c>
      <c r="D107" s="8"/>
      <c r="E107" s="6"/>
      <c r="F107" s="7">
        <v>825122</v>
      </c>
      <c r="G107" s="8"/>
      <c r="H107" s="6"/>
      <c r="I107" s="6">
        <v>845122</v>
      </c>
      <c r="J107" s="6">
        <f t="shared" si="3"/>
        <v>99</v>
      </c>
      <c r="K107" s="5" t="s">
        <v>170</v>
      </c>
      <c r="L107" s="5"/>
      <c r="M107" s="5" t="s">
        <v>185</v>
      </c>
      <c r="N107" s="5" t="s">
        <v>182</v>
      </c>
      <c r="O107" s="5" t="s">
        <v>184</v>
      </c>
      <c r="P107" s="6">
        <v>2.5</v>
      </c>
    </row>
    <row r="108" spans="1:16" ht="12.75">
      <c r="A108" s="5">
        <f t="shared" si="2"/>
        <v>100</v>
      </c>
      <c r="B108" s="5"/>
      <c r="C108" s="7"/>
      <c r="D108" s="8"/>
      <c r="E108" s="6"/>
      <c r="F108" s="7"/>
      <c r="G108" s="8"/>
      <c r="H108" s="6"/>
      <c r="I108" s="6"/>
      <c r="J108" s="6">
        <f t="shared" si="3"/>
        <v>100</v>
      </c>
      <c r="K108" s="5" t="s">
        <v>170</v>
      </c>
      <c r="L108" s="5"/>
      <c r="M108" s="5" t="s">
        <v>185</v>
      </c>
      <c r="N108" s="5" t="s">
        <v>182</v>
      </c>
      <c r="O108" s="5" t="s">
        <v>184</v>
      </c>
      <c r="P108" s="6"/>
    </row>
    <row r="109" spans="1:16" ht="12.75">
      <c r="A109" s="5">
        <f t="shared" si="2"/>
        <v>101</v>
      </c>
      <c r="B109" s="5" t="s">
        <v>1608</v>
      </c>
      <c r="C109" s="7">
        <v>806101</v>
      </c>
      <c r="D109" s="8"/>
      <c r="E109" s="6"/>
      <c r="F109" s="7">
        <v>826101</v>
      </c>
      <c r="G109" s="8"/>
      <c r="H109" s="6"/>
      <c r="I109" s="6">
        <v>846101</v>
      </c>
      <c r="J109" s="6">
        <f t="shared" si="3"/>
        <v>101</v>
      </c>
      <c r="K109" s="5" t="s">
        <v>170</v>
      </c>
      <c r="L109" s="5"/>
      <c r="M109" s="5" t="s">
        <v>185</v>
      </c>
      <c r="N109" s="5" t="s">
        <v>182</v>
      </c>
      <c r="O109" s="5" t="s">
        <v>184</v>
      </c>
      <c r="P109" s="6">
        <v>2.7</v>
      </c>
    </row>
    <row r="110" spans="1:16" ht="12.75">
      <c r="A110" s="5">
        <f t="shared" si="2"/>
        <v>102</v>
      </c>
      <c r="B110" s="5" t="s">
        <v>1610</v>
      </c>
      <c r="C110" s="7"/>
      <c r="D110" s="8">
        <v>806201</v>
      </c>
      <c r="E110" s="6"/>
      <c r="F110" s="7"/>
      <c r="G110" s="8">
        <v>826201</v>
      </c>
      <c r="H110" s="6"/>
      <c r="I110" s="6">
        <v>846201</v>
      </c>
      <c r="J110" s="6">
        <f t="shared" si="3"/>
        <v>102</v>
      </c>
      <c r="K110" s="5" t="s">
        <v>170</v>
      </c>
      <c r="L110" s="5"/>
      <c r="M110" s="5" t="s">
        <v>185</v>
      </c>
      <c r="N110" s="5" t="s">
        <v>182</v>
      </c>
      <c r="O110" s="5" t="s">
        <v>184</v>
      </c>
      <c r="P110" s="6">
        <v>2.7</v>
      </c>
    </row>
    <row r="111" spans="1:16" ht="12.75">
      <c r="A111" s="5">
        <f t="shared" si="2"/>
        <v>103</v>
      </c>
      <c r="B111" s="5" t="s">
        <v>1630</v>
      </c>
      <c r="C111" s="7"/>
      <c r="D111" s="8">
        <v>806202</v>
      </c>
      <c r="E111" s="6"/>
      <c r="F111" s="7"/>
      <c r="G111" s="8">
        <v>826202</v>
      </c>
      <c r="H111" s="6"/>
      <c r="I111" s="6">
        <v>846202</v>
      </c>
      <c r="J111" s="6">
        <f t="shared" si="3"/>
        <v>103</v>
      </c>
      <c r="K111" s="5" t="s">
        <v>170</v>
      </c>
      <c r="L111" s="5"/>
      <c r="M111" s="5" t="s">
        <v>185</v>
      </c>
      <c r="N111" s="5" t="s">
        <v>182</v>
      </c>
      <c r="O111" s="5" t="s">
        <v>184</v>
      </c>
      <c r="P111" s="6">
        <v>2.7</v>
      </c>
    </row>
    <row r="112" spans="1:16" ht="12.75">
      <c r="A112" s="5">
        <f t="shared" si="2"/>
        <v>104</v>
      </c>
      <c r="B112" s="5" t="s">
        <v>1631</v>
      </c>
      <c r="C112" s="7"/>
      <c r="D112" s="8">
        <v>806203</v>
      </c>
      <c r="E112" s="6"/>
      <c r="F112" s="7"/>
      <c r="G112" s="8">
        <v>826203</v>
      </c>
      <c r="H112" s="6"/>
      <c r="I112" s="6">
        <v>846203</v>
      </c>
      <c r="J112" s="6">
        <f t="shared" si="3"/>
        <v>104</v>
      </c>
      <c r="K112" s="5" t="s">
        <v>170</v>
      </c>
      <c r="L112" s="5"/>
      <c r="M112" s="5" t="s">
        <v>185</v>
      </c>
      <c r="N112" s="5" t="s">
        <v>182</v>
      </c>
      <c r="O112" s="5" t="s">
        <v>184</v>
      </c>
      <c r="P112" s="6">
        <v>2.7</v>
      </c>
    </row>
    <row r="113" spans="1:16" ht="12.75">
      <c r="A113" s="5">
        <f t="shared" si="2"/>
        <v>105</v>
      </c>
      <c r="B113" s="5" t="s">
        <v>1632</v>
      </c>
      <c r="C113" s="7"/>
      <c r="D113" s="8">
        <v>806204</v>
      </c>
      <c r="E113" s="6"/>
      <c r="F113" s="7"/>
      <c r="G113" s="8">
        <v>826204</v>
      </c>
      <c r="H113" s="6"/>
      <c r="I113" s="6">
        <v>846204</v>
      </c>
      <c r="J113" s="6">
        <f t="shared" si="3"/>
        <v>105</v>
      </c>
      <c r="K113" s="5" t="s">
        <v>170</v>
      </c>
      <c r="L113" s="5"/>
      <c r="M113" s="5" t="s">
        <v>185</v>
      </c>
      <c r="N113" s="5" t="s">
        <v>182</v>
      </c>
      <c r="O113" s="5" t="s">
        <v>184</v>
      </c>
      <c r="P113" s="6">
        <v>2.7</v>
      </c>
    </row>
    <row r="114" spans="1:16" ht="12.75">
      <c r="A114" s="5">
        <f t="shared" si="2"/>
        <v>106</v>
      </c>
      <c r="B114" s="5" t="s">
        <v>1628</v>
      </c>
      <c r="C114" s="7">
        <v>806205</v>
      </c>
      <c r="D114" s="8"/>
      <c r="E114" s="6"/>
      <c r="F114" s="7">
        <v>826205</v>
      </c>
      <c r="G114" s="8"/>
      <c r="H114" s="6"/>
      <c r="I114" s="6">
        <v>846205</v>
      </c>
      <c r="J114" s="6">
        <f t="shared" si="3"/>
        <v>106</v>
      </c>
      <c r="K114" s="5" t="s">
        <v>170</v>
      </c>
      <c r="L114" s="5"/>
      <c r="M114" s="5" t="s">
        <v>185</v>
      </c>
      <c r="N114" s="5" t="s">
        <v>182</v>
      </c>
      <c r="O114" s="5" t="s">
        <v>184</v>
      </c>
      <c r="P114" s="6">
        <v>2.7</v>
      </c>
    </row>
    <row r="115" spans="1:16" ht="12.75">
      <c r="A115" s="5">
        <f t="shared" si="2"/>
        <v>107</v>
      </c>
      <c r="B115" s="5" t="s">
        <v>1612</v>
      </c>
      <c r="C115" s="7">
        <v>806102</v>
      </c>
      <c r="D115" s="8"/>
      <c r="E115" s="6"/>
      <c r="F115" s="7">
        <v>826102</v>
      </c>
      <c r="G115" s="8"/>
      <c r="H115" s="6"/>
      <c r="I115" s="6">
        <v>846102</v>
      </c>
      <c r="J115" s="6">
        <f t="shared" si="3"/>
        <v>107</v>
      </c>
      <c r="K115" s="5" t="s">
        <v>170</v>
      </c>
      <c r="L115" s="5"/>
      <c r="M115" s="5" t="s">
        <v>185</v>
      </c>
      <c r="N115" s="5" t="s">
        <v>182</v>
      </c>
      <c r="O115" s="5" t="s">
        <v>184</v>
      </c>
      <c r="P115" s="6">
        <v>2.5</v>
      </c>
    </row>
    <row r="116" spans="1:16" ht="12.75">
      <c r="A116" s="5">
        <f t="shared" si="2"/>
        <v>108</v>
      </c>
      <c r="B116" s="5" t="s">
        <v>1626</v>
      </c>
      <c r="C116" s="7">
        <v>806103</v>
      </c>
      <c r="D116" s="8"/>
      <c r="E116" s="6"/>
      <c r="F116" s="7">
        <v>826103</v>
      </c>
      <c r="G116" s="8"/>
      <c r="H116" s="6"/>
      <c r="I116" s="6">
        <v>846103</v>
      </c>
      <c r="J116" s="6">
        <f t="shared" si="3"/>
        <v>108</v>
      </c>
      <c r="K116" s="5" t="s">
        <v>170</v>
      </c>
      <c r="L116" s="5"/>
      <c r="M116" s="5" t="s">
        <v>185</v>
      </c>
      <c r="N116" s="5" t="s">
        <v>182</v>
      </c>
      <c r="O116" s="5" t="s">
        <v>184</v>
      </c>
      <c r="P116" s="6">
        <v>2.7</v>
      </c>
    </row>
    <row r="117" spans="1:16" ht="12.75">
      <c r="A117" s="5">
        <f t="shared" si="2"/>
        <v>109</v>
      </c>
      <c r="B117" s="5" t="s">
        <v>1624</v>
      </c>
      <c r="C117" s="7">
        <v>806104</v>
      </c>
      <c r="D117" s="8"/>
      <c r="E117" s="6"/>
      <c r="F117" s="7">
        <v>826104</v>
      </c>
      <c r="G117" s="8"/>
      <c r="H117" s="6"/>
      <c r="I117" s="6">
        <v>846104</v>
      </c>
      <c r="J117" s="6">
        <f t="shared" si="3"/>
        <v>109</v>
      </c>
      <c r="K117" s="5" t="s">
        <v>170</v>
      </c>
      <c r="L117" s="5"/>
      <c r="M117" s="5" t="s">
        <v>185</v>
      </c>
      <c r="N117" s="5" t="s">
        <v>182</v>
      </c>
      <c r="O117" s="5" t="s">
        <v>184</v>
      </c>
      <c r="P117" s="6">
        <v>2.7</v>
      </c>
    </row>
    <row r="118" spans="1:16" ht="12.75">
      <c r="A118" s="5">
        <f t="shared" si="2"/>
        <v>110</v>
      </c>
      <c r="B118" s="5" t="s">
        <v>1622</v>
      </c>
      <c r="C118" s="7">
        <v>806105</v>
      </c>
      <c r="D118" s="8"/>
      <c r="E118" s="6"/>
      <c r="F118" s="7">
        <v>826105</v>
      </c>
      <c r="G118" s="8"/>
      <c r="H118" s="6"/>
      <c r="I118" s="6">
        <v>846105</v>
      </c>
      <c r="J118" s="6">
        <f t="shared" si="3"/>
        <v>110</v>
      </c>
      <c r="K118" s="5" t="s">
        <v>170</v>
      </c>
      <c r="L118" s="5"/>
      <c r="M118" s="5" t="s">
        <v>185</v>
      </c>
      <c r="N118" s="5" t="s">
        <v>182</v>
      </c>
      <c r="O118" s="5" t="s">
        <v>184</v>
      </c>
      <c r="P118" s="6">
        <v>2.5</v>
      </c>
    </row>
    <row r="119" spans="1:16" ht="12.75">
      <c r="A119" s="5">
        <f t="shared" si="2"/>
        <v>111</v>
      </c>
      <c r="B119" s="5" t="s">
        <v>1620</v>
      </c>
      <c r="C119" s="7">
        <v>806106</v>
      </c>
      <c r="D119" s="8"/>
      <c r="E119" s="6"/>
      <c r="F119" s="7">
        <v>826106</v>
      </c>
      <c r="G119" s="8"/>
      <c r="H119" s="6"/>
      <c r="I119" s="6">
        <v>846106</v>
      </c>
      <c r="J119" s="6">
        <f t="shared" si="3"/>
        <v>111</v>
      </c>
      <c r="K119" s="5" t="s">
        <v>170</v>
      </c>
      <c r="L119" s="5"/>
      <c r="M119" s="5" t="s">
        <v>185</v>
      </c>
      <c r="N119" s="5" t="s">
        <v>182</v>
      </c>
      <c r="O119" s="5" t="s">
        <v>184</v>
      </c>
      <c r="P119" s="6">
        <v>2.5</v>
      </c>
    </row>
    <row r="120" spans="1:16" ht="12.75">
      <c r="A120" s="5">
        <f t="shared" si="2"/>
        <v>112</v>
      </c>
      <c r="B120" s="5" t="s">
        <v>1619</v>
      </c>
      <c r="C120" s="7">
        <v>806107</v>
      </c>
      <c r="D120" s="8"/>
      <c r="E120" s="6"/>
      <c r="F120" s="7">
        <v>826107</v>
      </c>
      <c r="G120" s="8"/>
      <c r="H120" s="6"/>
      <c r="I120" s="6">
        <v>846107</v>
      </c>
      <c r="J120" s="6">
        <f t="shared" si="3"/>
        <v>112</v>
      </c>
      <c r="K120" s="5" t="s">
        <v>170</v>
      </c>
      <c r="L120" s="5"/>
      <c r="M120" s="5" t="s">
        <v>185</v>
      </c>
      <c r="N120" s="5" t="s">
        <v>182</v>
      </c>
      <c r="O120" s="5" t="s">
        <v>184</v>
      </c>
      <c r="P120" s="6">
        <v>2.5</v>
      </c>
    </row>
    <row r="121" spans="1:16" ht="12.75">
      <c r="A121" s="5">
        <f t="shared" si="2"/>
        <v>113</v>
      </c>
      <c r="B121" s="5" t="s">
        <v>1616</v>
      </c>
      <c r="C121" s="7">
        <v>806108</v>
      </c>
      <c r="D121" s="8"/>
      <c r="E121" s="6"/>
      <c r="F121" s="7">
        <v>826108</v>
      </c>
      <c r="G121" s="8"/>
      <c r="H121" s="6"/>
      <c r="I121" s="6">
        <v>846108</v>
      </c>
      <c r="J121" s="6">
        <f t="shared" si="3"/>
        <v>113</v>
      </c>
      <c r="K121" s="5" t="s">
        <v>170</v>
      </c>
      <c r="L121" s="5"/>
      <c r="M121" s="5" t="s">
        <v>185</v>
      </c>
      <c r="N121" s="5" t="s">
        <v>182</v>
      </c>
      <c r="O121" s="5" t="s">
        <v>184</v>
      </c>
      <c r="P121" s="6">
        <v>2.5</v>
      </c>
    </row>
    <row r="122" spans="1:16" ht="12.75">
      <c r="A122" s="5">
        <f t="shared" si="2"/>
        <v>114</v>
      </c>
      <c r="B122" s="5" t="s">
        <v>1614</v>
      </c>
      <c r="C122" s="7">
        <v>806109</v>
      </c>
      <c r="D122" s="8"/>
      <c r="E122" s="6"/>
      <c r="F122" s="7">
        <v>826109</v>
      </c>
      <c r="G122" s="8"/>
      <c r="H122" s="6"/>
      <c r="I122" s="6">
        <v>846109</v>
      </c>
      <c r="J122" s="6">
        <f t="shared" si="3"/>
        <v>114</v>
      </c>
      <c r="K122" s="5" t="s">
        <v>170</v>
      </c>
      <c r="L122" s="5"/>
      <c r="M122" s="5" t="s">
        <v>185</v>
      </c>
      <c r="N122" s="5" t="s">
        <v>182</v>
      </c>
      <c r="O122" s="5" t="s">
        <v>184</v>
      </c>
      <c r="P122" s="6">
        <v>2.5</v>
      </c>
    </row>
    <row r="123" spans="1:16" ht="12.75">
      <c r="A123" s="5">
        <f t="shared" si="2"/>
        <v>115</v>
      </c>
      <c r="B123" s="5" t="s">
        <v>13</v>
      </c>
      <c r="C123" s="7"/>
      <c r="D123" s="8">
        <v>806206</v>
      </c>
      <c r="E123" s="6"/>
      <c r="F123" s="7"/>
      <c r="G123" s="8">
        <v>826206</v>
      </c>
      <c r="H123" s="6"/>
      <c r="I123" s="6">
        <v>846206</v>
      </c>
      <c r="J123" s="6">
        <f t="shared" si="3"/>
        <v>115</v>
      </c>
      <c r="K123" s="5" t="s">
        <v>170</v>
      </c>
      <c r="L123" s="5"/>
      <c r="M123" s="5" t="s">
        <v>185</v>
      </c>
      <c r="N123" s="5" t="s">
        <v>182</v>
      </c>
      <c r="O123" s="5" t="s">
        <v>184</v>
      </c>
      <c r="P123" s="6">
        <v>2.5</v>
      </c>
    </row>
    <row r="124" spans="1:16" ht="12.75">
      <c r="A124" s="5">
        <f t="shared" si="2"/>
        <v>116</v>
      </c>
      <c r="B124" s="5" t="s">
        <v>15</v>
      </c>
      <c r="C124" s="7"/>
      <c r="D124" s="8">
        <v>806207</v>
      </c>
      <c r="E124" s="6"/>
      <c r="F124" s="7"/>
      <c r="G124" s="8">
        <v>826207</v>
      </c>
      <c r="H124" s="6"/>
      <c r="I124" s="6">
        <v>846207</v>
      </c>
      <c r="J124" s="6">
        <f t="shared" si="3"/>
        <v>116</v>
      </c>
      <c r="K124" s="5" t="s">
        <v>170</v>
      </c>
      <c r="L124" s="5"/>
      <c r="M124" s="5" t="s">
        <v>185</v>
      </c>
      <c r="N124" s="5" t="s">
        <v>182</v>
      </c>
      <c r="O124" s="5" t="s">
        <v>184</v>
      </c>
      <c r="P124" s="6">
        <v>2.5</v>
      </c>
    </row>
    <row r="125" spans="1:16" ht="12.75">
      <c r="A125" s="5">
        <f t="shared" si="2"/>
        <v>117</v>
      </c>
      <c r="B125" s="5" t="s">
        <v>17</v>
      </c>
      <c r="C125" s="7"/>
      <c r="D125" s="8">
        <v>806208</v>
      </c>
      <c r="E125" s="6"/>
      <c r="F125" s="7"/>
      <c r="G125" s="8">
        <v>826208</v>
      </c>
      <c r="H125" s="6"/>
      <c r="I125" s="6">
        <v>846208</v>
      </c>
      <c r="J125" s="6">
        <f t="shared" si="3"/>
        <v>117</v>
      </c>
      <c r="K125" s="5" t="s">
        <v>170</v>
      </c>
      <c r="L125" s="5"/>
      <c r="M125" s="5" t="s">
        <v>185</v>
      </c>
      <c r="N125" s="5" t="s">
        <v>182</v>
      </c>
      <c r="O125" s="5" t="s">
        <v>184</v>
      </c>
      <c r="P125" s="6">
        <v>2.5</v>
      </c>
    </row>
    <row r="126" spans="1:16" ht="12.75">
      <c r="A126" s="5">
        <f t="shared" si="2"/>
        <v>118</v>
      </c>
      <c r="B126" s="5" t="s">
        <v>19</v>
      </c>
      <c r="C126" s="7"/>
      <c r="D126" s="8">
        <v>806209</v>
      </c>
      <c r="E126" s="6"/>
      <c r="F126" s="7"/>
      <c r="G126" s="8">
        <v>826209</v>
      </c>
      <c r="H126" s="6"/>
      <c r="I126" s="6">
        <v>846209</v>
      </c>
      <c r="J126" s="6">
        <f t="shared" si="3"/>
        <v>118</v>
      </c>
      <c r="K126" s="5" t="s">
        <v>170</v>
      </c>
      <c r="L126" s="5"/>
      <c r="M126" s="5" t="s">
        <v>185</v>
      </c>
      <c r="N126" s="5" t="s">
        <v>182</v>
      </c>
      <c r="O126" s="5" t="s">
        <v>184</v>
      </c>
      <c r="P126" s="6">
        <v>2.5</v>
      </c>
    </row>
    <row r="127" spans="1:16" ht="12.75">
      <c r="A127" s="5">
        <f t="shared" si="2"/>
        <v>119</v>
      </c>
      <c r="B127" s="5" t="s">
        <v>20</v>
      </c>
      <c r="C127" s="7"/>
      <c r="D127" s="8">
        <v>806210</v>
      </c>
      <c r="E127" s="6"/>
      <c r="F127" s="7"/>
      <c r="G127" s="8">
        <v>826210</v>
      </c>
      <c r="H127" s="6"/>
      <c r="I127" s="6">
        <v>846210</v>
      </c>
      <c r="J127" s="6">
        <f t="shared" si="3"/>
        <v>119</v>
      </c>
      <c r="K127" s="5" t="s">
        <v>170</v>
      </c>
      <c r="L127" s="5"/>
      <c r="M127" s="5" t="s">
        <v>185</v>
      </c>
      <c r="N127" s="5" t="s">
        <v>182</v>
      </c>
      <c r="O127" s="5" t="s">
        <v>184</v>
      </c>
      <c r="P127" s="6">
        <v>2.5</v>
      </c>
    </row>
    <row r="128" spans="1:16" ht="12.75">
      <c r="A128" s="5">
        <f t="shared" si="2"/>
        <v>120</v>
      </c>
      <c r="B128" s="5" t="s">
        <v>21</v>
      </c>
      <c r="C128" s="7"/>
      <c r="D128" s="8">
        <v>806211</v>
      </c>
      <c r="E128" s="6"/>
      <c r="F128" s="7"/>
      <c r="G128" s="8">
        <v>826211</v>
      </c>
      <c r="H128" s="6"/>
      <c r="I128" s="6">
        <v>846211</v>
      </c>
      <c r="J128" s="6">
        <f t="shared" si="3"/>
        <v>120</v>
      </c>
      <c r="K128" s="5" t="s">
        <v>170</v>
      </c>
      <c r="L128" s="5"/>
      <c r="M128" s="5" t="s">
        <v>185</v>
      </c>
      <c r="N128" s="5" t="s">
        <v>182</v>
      </c>
      <c r="O128" s="5" t="s">
        <v>184</v>
      </c>
      <c r="P128" s="6">
        <v>2.5</v>
      </c>
    </row>
    <row r="129" spans="1:16" ht="12.75">
      <c r="A129" s="5">
        <f t="shared" si="2"/>
        <v>121</v>
      </c>
      <c r="B129" s="5" t="s">
        <v>23</v>
      </c>
      <c r="C129" s="7"/>
      <c r="D129" s="8">
        <v>806212</v>
      </c>
      <c r="E129" s="6"/>
      <c r="F129" s="7"/>
      <c r="G129" s="8">
        <v>826212</v>
      </c>
      <c r="H129" s="6"/>
      <c r="I129" s="6">
        <v>846212</v>
      </c>
      <c r="J129" s="6">
        <f t="shared" si="3"/>
        <v>121</v>
      </c>
      <c r="K129" s="5" t="s">
        <v>170</v>
      </c>
      <c r="L129" s="5"/>
      <c r="M129" s="5" t="s">
        <v>185</v>
      </c>
      <c r="N129" s="5" t="s">
        <v>182</v>
      </c>
      <c r="O129" s="5" t="s">
        <v>184</v>
      </c>
      <c r="P129" s="6">
        <v>2.5</v>
      </c>
    </row>
    <row r="130" spans="1:16" ht="12.75">
      <c r="A130" s="5">
        <f t="shared" si="2"/>
        <v>122</v>
      </c>
      <c r="B130" s="5" t="s">
        <v>24</v>
      </c>
      <c r="C130" s="7"/>
      <c r="D130" s="8">
        <v>806213</v>
      </c>
      <c r="E130" s="6"/>
      <c r="F130" s="7"/>
      <c r="G130" s="8">
        <v>826213</v>
      </c>
      <c r="H130" s="6"/>
      <c r="I130" s="6">
        <v>846213</v>
      </c>
      <c r="J130" s="6">
        <f t="shared" si="3"/>
        <v>122</v>
      </c>
      <c r="K130" s="5" t="s">
        <v>170</v>
      </c>
      <c r="L130" s="5"/>
      <c r="M130" s="5" t="s">
        <v>185</v>
      </c>
      <c r="N130" s="5" t="s">
        <v>182</v>
      </c>
      <c r="O130" s="5" t="s">
        <v>184</v>
      </c>
      <c r="P130" s="6">
        <v>2.5</v>
      </c>
    </row>
    <row r="131" spans="1:16" ht="12.75">
      <c r="A131" s="5">
        <f t="shared" si="2"/>
        <v>123</v>
      </c>
      <c r="B131" s="5" t="s">
        <v>25</v>
      </c>
      <c r="C131" s="7"/>
      <c r="D131" s="8">
        <v>806214</v>
      </c>
      <c r="E131" s="6"/>
      <c r="F131" s="7"/>
      <c r="G131" s="8">
        <v>826214</v>
      </c>
      <c r="H131" s="6"/>
      <c r="I131" s="6">
        <v>846214</v>
      </c>
      <c r="J131" s="6">
        <f t="shared" si="3"/>
        <v>123</v>
      </c>
      <c r="K131" s="5" t="s">
        <v>170</v>
      </c>
      <c r="L131" s="5"/>
      <c r="M131" s="5" t="s">
        <v>185</v>
      </c>
      <c r="N131" s="5" t="s">
        <v>182</v>
      </c>
      <c r="O131" s="5" t="s">
        <v>184</v>
      </c>
      <c r="P131" s="6">
        <v>2.5</v>
      </c>
    </row>
    <row r="132" spans="1:16" ht="12.75">
      <c r="A132" s="5">
        <f t="shared" si="2"/>
        <v>124</v>
      </c>
      <c r="B132" s="5"/>
      <c r="C132" s="7"/>
      <c r="D132" s="8"/>
      <c r="E132" s="6"/>
      <c r="F132" s="7"/>
      <c r="G132" s="8"/>
      <c r="H132" s="6"/>
      <c r="I132" s="6"/>
      <c r="J132" s="6">
        <f t="shared" si="3"/>
        <v>124</v>
      </c>
      <c r="K132" s="5" t="s">
        <v>170</v>
      </c>
      <c r="L132" s="5"/>
      <c r="M132" s="5" t="s">
        <v>185</v>
      </c>
      <c r="N132" s="5" t="s">
        <v>182</v>
      </c>
      <c r="O132" s="5" t="s">
        <v>184</v>
      </c>
      <c r="P132" s="6"/>
    </row>
    <row r="133" spans="1:16" ht="12.75">
      <c r="A133" s="5">
        <f t="shared" si="2"/>
        <v>125</v>
      </c>
      <c r="B133" s="5" t="s">
        <v>132</v>
      </c>
      <c r="C133" s="7">
        <v>807101</v>
      </c>
      <c r="D133" s="8"/>
      <c r="E133" s="6"/>
      <c r="F133" s="7">
        <v>827101</v>
      </c>
      <c r="G133" s="8"/>
      <c r="H133" s="6"/>
      <c r="I133" s="6">
        <v>847101</v>
      </c>
      <c r="J133" s="6">
        <f t="shared" si="3"/>
        <v>125</v>
      </c>
      <c r="K133" s="5" t="s">
        <v>170</v>
      </c>
      <c r="L133" s="5"/>
      <c r="M133" s="5" t="s">
        <v>185</v>
      </c>
      <c r="N133" s="5" t="s">
        <v>182</v>
      </c>
      <c r="O133" s="5" t="s">
        <v>184</v>
      </c>
      <c r="P133" s="6">
        <v>3</v>
      </c>
    </row>
    <row r="134" spans="1:16" ht="12.75">
      <c r="A134" s="5">
        <f t="shared" si="2"/>
        <v>126</v>
      </c>
      <c r="B134" s="5" t="s">
        <v>136</v>
      </c>
      <c r="C134" s="7">
        <v>807102</v>
      </c>
      <c r="D134" s="8"/>
      <c r="E134" s="6"/>
      <c r="F134" s="7">
        <v>827102</v>
      </c>
      <c r="G134" s="8"/>
      <c r="H134" s="6"/>
      <c r="I134" s="6">
        <v>847102</v>
      </c>
      <c r="J134" s="6">
        <f t="shared" si="3"/>
        <v>126</v>
      </c>
      <c r="K134" s="5" t="s">
        <v>170</v>
      </c>
      <c r="L134" s="5"/>
      <c r="M134" s="5" t="s">
        <v>185</v>
      </c>
      <c r="N134" s="5" t="s">
        <v>182</v>
      </c>
      <c r="O134" s="5" t="s">
        <v>184</v>
      </c>
      <c r="P134" s="6">
        <v>2.7</v>
      </c>
    </row>
    <row r="135" spans="1:16" ht="12.75">
      <c r="A135" s="5">
        <f t="shared" si="2"/>
        <v>127</v>
      </c>
      <c r="B135" s="5" t="s">
        <v>134</v>
      </c>
      <c r="C135" s="7">
        <v>807103</v>
      </c>
      <c r="D135" s="8"/>
      <c r="E135" s="6">
        <v>807303</v>
      </c>
      <c r="F135" s="7">
        <v>827103</v>
      </c>
      <c r="G135" s="8"/>
      <c r="H135" s="6">
        <v>827303</v>
      </c>
      <c r="I135" s="6">
        <v>847103</v>
      </c>
      <c r="J135" s="6">
        <f t="shared" si="3"/>
        <v>127</v>
      </c>
      <c r="K135" s="5" t="s">
        <v>170</v>
      </c>
      <c r="L135" s="5"/>
      <c r="M135" s="5" t="s">
        <v>185</v>
      </c>
      <c r="N135" s="5" t="s">
        <v>182</v>
      </c>
      <c r="O135" s="5" t="s">
        <v>184</v>
      </c>
      <c r="P135" s="6">
        <v>2.7</v>
      </c>
    </row>
    <row r="136" spans="1:16" ht="12.75">
      <c r="A136" s="5">
        <f t="shared" si="2"/>
        <v>128</v>
      </c>
      <c r="B136" s="5" t="s">
        <v>138</v>
      </c>
      <c r="C136" s="7">
        <v>807104</v>
      </c>
      <c r="D136" s="8"/>
      <c r="E136" s="6"/>
      <c r="F136" s="7">
        <v>827104</v>
      </c>
      <c r="G136" s="8"/>
      <c r="H136" s="6"/>
      <c r="I136" s="6">
        <v>847104</v>
      </c>
      <c r="J136" s="6">
        <f t="shared" si="3"/>
        <v>128</v>
      </c>
      <c r="K136" s="5" t="s">
        <v>170</v>
      </c>
      <c r="L136" s="5"/>
      <c r="M136" s="5" t="s">
        <v>185</v>
      </c>
      <c r="N136" s="5" t="s">
        <v>182</v>
      </c>
      <c r="O136" s="5" t="s">
        <v>184</v>
      </c>
      <c r="P136" s="6">
        <v>2.7</v>
      </c>
    </row>
    <row r="137" spans="1:16" ht="12.75">
      <c r="A137" s="5">
        <f t="shared" si="2"/>
        <v>129</v>
      </c>
      <c r="B137" s="5" t="s">
        <v>140</v>
      </c>
      <c r="C137" s="7"/>
      <c r="D137" s="8">
        <v>807201</v>
      </c>
      <c r="E137" s="6"/>
      <c r="F137" s="7"/>
      <c r="G137" s="8">
        <v>827201</v>
      </c>
      <c r="H137" s="6"/>
      <c r="I137" s="6">
        <v>847201</v>
      </c>
      <c r="J137" s="6">
        <f t="shared" si="3"/>
        <v>129</v>
      </c>
      <c r="K137" s="5" t="s">
        <v>170</v>
      </c>
      <c r="L137" s="5"/>
      <c r="M137" s="5" t="s">
        <v>185</v>
      </c>
      <c r="N137" s="5" t="s">
        <v>182</v>
      </c>
      <c r="O137" s="5" t="s">
        <v>184</v>
      </c>
      <c r="P137" s="6">
        <v>3</v>
      </c>
    </row>
    <row r="138" spans="1:16" ht="12.75">
      <c r="A138" s="5">
        <f t="shared" si="2"/>
        <v>130</v>
      </c>
      <c r="B138" s="5" t="s">
        <v>142</v>
      </c>
      <c r="C138" s="7"/>
      <c r="D138" s="8">
        <v>807202</v>
      </c>
      <c r="E138" s="6"/>
      <c r="F138" s="7"/>
      <c r="G138" s="8">
        <v>827202</v>
      </c>
      <c r="H138" s="6"/>
      <c r="I138" s="6">
        <v>847202</v>
      </c>
      <c r="J138" s="6">
        <f t="shared" si="3"/>
        <v>130</v>
      </c>
      <c r="K138" s="5" t="s">
        <v>170</v>
      </c>
      <c r="L138" s="5"/>
      <c r="M138" s="5" t="s">
        <v>185</v>
      </c>
      <c r="N138" s="5" t="s">
        <v>182</v>
      </c>
      <c r="O138" s="5" t="s">
        <v>184</v>
      </c>
      <c r="P138" s="6">
        <v>3</v>
      </c>
    </row>
    <row r="139" spans="1:16" ht="12.75">
      <c r="A139" s="5">
        <f aca="true" t="shared" si="4" ref="A139:A202">A138+1</f>
        <v>131</v>
      </c>
      <c r="B139" s="5" t="s">
        <v>143</v>
      </c>
      <c r="C139" s="7"/>
      <c r="D139" s="8">
        <v>807203</v>
      </c>
      <c r="E139" s="6"/>
      <c r="F139" s="7"/>
      <c r="G139" s="8">
        <v>827203</v>
      </c>
      <c r="H139" s="6"/>
      <c r="I139" s="6">
        <v>847203</v>
      </c>
      <c r="J139" s="6">
        <f aca="true" t="shared" si="5" ref="J139:J202">J138+1</f>
        <v>131</v>
      </c>
      <c r="K139" s="5" t="s">
        <v>170</v>
      </c>
      <c r="L139" s="5"/>
      <c r="M139" s="5" t="s">
        <v>185</v>
      </c>
      <c r="N139" s="5" t="s">
        <v>182</v>
      </c>
      <c r="O139" s="5" t="s">
        <v>184</v>
      </c>
      <c r="P139" s="6">
        <v>3</v>
      </c>
    </row>
    <row r="140" spans="1:16" ht="12.75">
      <c r="A140" s="5">
        <f t="shared" si="4"/>
        <v>132</v>
      </c>
      <c r="B140" s="5" t="s">
        <v>145</v>
      </c>
      <c r="C140" s="7"/>
      <c r="D140" s="8">
        <v>807204</v>
      </c>
      <c r="E140" s="6"/>
      <c r="F140" s="7"/>
      <c r="G140" s="8">
        <v>827204</v>
      </c>
      <c r="H140" s="6"/>
      <c r="I140" s="6">
        <v>847204</v>
      </c>
      <c r="J140" s="6">
        <f t="shared" si="5"/>
        <v>132</v>
      </c>
      <c r="K140" s="5" t="s">
        <v>170</v>
      </c>
      <c r="L140" s="5"/>
      <c r="M140" s="5" t="s">
        <v>185</v>
      </c>
      <c r="N140" s="5" t="s">
        <v>182</v>
      </c>
      <c r="O140" s="5" t="s">
        <v>184</v>
      </c>
      <c r="P140" s="6">
        <v>3</v>
      </c>
    </row>
    <row r="141" spans="1:16" ht="12.75">
      <c r="A141" s="5">
        <f t="shared" si="4"/>
        <v>133</v>
      </c>
      <c r="B141" s="5" t="s">
        <v>146</v>
      </c>
      <c r="C141" s="7"/>
      <c r="D141" s="8">
        <v>807205</v>
      </c>
      <c r="E141" s="6"/>
      <c r="F141" s="7"/>
      <c r="G141" s="8">
        <v>827205</v>
      </c>
      <c r="H141" s="6"/>
      <c r="I141" s="6">
        <v>847205</v>
      </c>
      <c r="J141" s="6">
        <f t="shared" si="5"/>
        <v>133</v>
      </c>
      <c r="K141" s="5" t="s">
        <v>170</v>
      </c>
      <c r="L141" s="5"/>
      <c r="M141" s="5" t="s">
        <v>185</v>
      </c>
      <c r="N141" s="5" t="s">
        <v>182</v>
      </c>
      <c r="O141" s="5" t="s">
        <v>184</v>
      </c>
      <c r="P141" s="6">
        <v>3</v>
      </c>
    </row>
    <row r="142" spans="1:16" ht="12.75">
      <c r="A142" s="5">
        <f t="shared" si="4"/>
        <v>134</v>
      </c>
      <c r="B142" s="5" t="s">
        <v>147</v>
      </c>
      <c r="C142" s="7"/>
      <c r="D142" s="8">
        <v>807206</v>
      </c>
      <c r="E142" s="6"/>
      <c r="F142" s="7"/>
      <c r="G142" s="8">
        <v>827206</v>
      </c>
      <c r="H142" s="6"/>
      <c r="I142" s="6">
        <v>847206</v>
      </c>
      <c r="J142" s="6">
        <f t="shared" si="5"/>
        <v>134</v>
      </c>
      <c r="K142" s="5" t="s">
        <v>170</v>
      </c>
      <c r="L142" s="5"/>
      <c r="M142" s="5" t="s">
        <v>185</v>
      </c>
      <c r="N142" s="5" t="s">
        <v>182</v>
      </c>
      <c r="O142" s="5" t="s">
        <v>184</v>
      </c>
      <c r="P142" s="6">
        <v>3</v>
      </c>
    </row>
    <row r="143" spans="1:16" ht="12.75">
      <c r="A143" s="5">
        <f t="shared" si="4"/>
        <v>135</v>
      </c>
      <c r="B143" s="5" t="s">
        <v>149</v>
      </c>
      <c r="C143" s="7"/>
      <c r="D143" s="8">
        <v>807207</v>
      </c>
      <c r="E143" s="6"/>
      <c r="F143" s="7"/>
      <c r="G143" s="8">
        <v>827208</v>
      </c>
      <c r="H143" s="6"/>
      <c r="I143" s="6">
        <v>847207</v>
      </c>
      <c r="J143" s="6">
        <f t="shared" si="5"/>
        <v>135</v>
      </c>
      <c r="K143" s="5" t="s">
        <v>170</v>
      </c>
      <c r="L143" s="5"/>
      <c r="M143" s="5" t="s">
        <v>185</v>
      </c>
      <c r="N143" s="5" t="s">
        <v>182</v>
      </c>
      <c r="O143" s="5" t="s">
        <v>184</v>
      </c>
      <c r="P143" s="6">
        <v>3</v>
      </c>
    </row>
    <row r="144" spans="1:16" ht="12.75">
      <c r="A144" s="5">
        <f t="shared" si="4"/>
        <v>136</v>
      </c>
      <c r="B144" s="5"/>
      <c r="C144" s="7"/>
      <c r="D144" s="8"/>
      <c r="E144" s="6"/>
      <c r="F144" s="7"/>
      <c r="G144" s="8"/>
      <c r="H144" s="6"/>
      <c r="I144" s="6"/>
      <c r="J144" s="6">
        <f t="shared" si="5"/>
        <v>136</v>
      </c>
      <c r="K144" s="5" t="s">
        <v>170</v>
      </c>
      <c r="L144" s="5"/>
      <c r="M144" s="5" t="s">
        <v>185</v>
      </c>
      <c r="N144" s="5" t="s">
        <v>182</v>
      </c>
      <c r="O144" s="5" t="s">
        <v>184</v>
      </c>
      <c r="P144" s="6"/>
    </row>
    <row r="145" spans="1:16" ht="12.75">
      <c r="A145" s="5">
        <f t="shared" si="4"/>
        <v>137</v>
      </c>
      <c r="B145" s="5" t="s">
        <v>153</v>
      </c>
      <c r="C145" s="7">
        <v>808101</v>
      </c>
      <c r="D145" s="8"/>
      <c r="E145" s="6"/>
      <c r="F145" s="7">
        <v>828101</v>
      </c>
      <c r="G145" s="8"/>
      <c r="H145" s="6"/>
      <c r="I145" s="6">
        <v>848101</v>
      </c>
      <c r="J145" s="6">
        <f t="shared" si="5"/>
        <v>137</v>
      </c>
      <c r="K145" s="5" t="s">
        <v>170</v>
      </c>
      <c r="L145" s="5"/>
      <c r="M145" s="5" t="s">
        <v>185</v>
      </c>
      <c r="N145" s="5" t="s">
        <v>182</v>
      </c>
      <c r="O145" s="5" t="s">
        <v>184</v>
      </c>
      <c r="P145" s="6">
        <v>2.7</v>
      </c>
    </row>
    <row r="146" spans="1:16" ht="12.75">
      <c r="A146" s="5">
        <f t="shared" si="4"/>
        <v>138</v>
      </c>
      <c r="B146" s="5" t="s">
        <v>154</v>
      </c>
      <c r="C146" s="7">
        <v>808102</v>
      </c>
      <c r="D146" s="8"/>
      <c r="E146" s="6"/>
      <c r="F146" s="7">
        <v>828102</v>
      </c>
      <c r="G146" s="8"/>
      <c r="H146" s="6"/>
      <c r="I146" s="6">
        <v>848102</v>
      </c>
      <c r="J146" s="6">
        <f t="shared" si="5"/>
        <v>138</v>
      </c>
      <c r="K146" s="5" t="s">
        <v>170</v>
      </c>
      <c r="L146" s="5"/>
      <c r="M146" s="5" t="s">
        <v>185</v>
      </c>
      <c r="N146" s="5" t="s">
        <v>182</v>
      </c>
      <c r="O146" s="5" t="s">
        <v>184</v>
      </c>
      <c r="P146" s="6">
        <v>2.7</v>
      </c>
    </row>
    <row r="147" spans="1:16" ht="12.75">
      <c r="A147" s="5">
        <f t="shared" si="4"/>
        <v>139</v>
      </c>
      <c r="B147" s="5" t="s">
        <v>156</v>
      </c>
      <c r="C147" s="7">
        <v>808103</v>
      </c>
      <c r="D147" s="8"/>
      <c r="E147" s="6"/>
      <c r="F147" s="7">
        <v>828103</v>
      </c>
      <c r="G147" s="8"/>
      <c r="H147" s="6"/>
      <c r="I147" s="6">
        <v>848103</v>
      </c>
      <c r="J147" s="6">
        <f t="shared" si="5"/>
        <v>139</v>
      </c>
      <c r="K147" s="5" t="s">
        <v>170</v>
      </c>
      <c r="L147" s="5"/>
      <c r="M147" s="5" t="s">
        <v>185</v>
      </c>
      <c r="N147" s="5" t="s">
        <v>182</v>
      </c>
      <c r="O147" s="5" t="s">
        <v>184</v>
      </c>
      <c r="P147" s="6">
        <v>2.7</v>
      </c>
    </row>
    <row r="148" spans="1:16" ht="12.75">
      <c r="A148" s="5">
        <f t="shared" si="4"/>
        <v>140</v>
      </c>
      <c r="B148" s="5" t="s">
        <v>159</v>
      </c>
      <c r="C148" s="7">
        <v>808104</v>
      </c>
      <c r="D148" s="8"/>
      <c r="E148" s="6"/>
      <c r="F148" s="7">
        <v>828104</v>
      </c>
      <c r="G148" s="8"/>
      <c r="H148" s="6"/>
      <c r="I148" s="6">
        <v>848104</v>
      </c>
      <c r="J148" s="6">
        <f t="shared" si="5"/>
        <v>140</v>
      </c>
      <c r="K148" s="5" t="s">
        <v>170</v>
      </c>
      <c r="L148" s="5"/>
      <c r="M148" s="5" t="s">
        <v>185</v>
      </c>
      <c r="N148" s="5" t="s">
        <v>182</v>
      </c>
      <c r="O148" s="5" t="s">
        <v>184</v>
      </c>
      <c r="P148" s="6">
        <v>2.7</v>
      </c>
    </row>
    <row r="149" spans="1:16" ht="12.75">
      <c r="A149" s="5">
        <f t="shared" si="4"/>
        <v>141</v>
      </c>
      <c r="B149" s="5" t="s">
        <v>161</v>
      </c>
      <c r="C149" s="7"/>
      <c r="D149" s="8">
        <v>808201</v>
      </c>
      <c r="E149" s="6"/>
      <c r="F149" s="7"/>
      <c r="G149" s="8">
        <v>828201</v>
      </c>
      <c r="H149" s="6"/>
      <c r="I149" s="6">
        <v>848201</v>
      </c>
      <c r="J149" s="6">
        <f t="shared" si="5"/>
        <v>141</v>
      </c>
      <c r="K149" s="5" t="s">
        <v>170</v>
      </c>
      <c r="L149" s="5"/>
      <c r="M149" s="5" t="s">
        <v>185</v>
      </c>
      <c r="N149" s="5" t="s">
        <v>182</v>
      </c>
      <c r="O149" s="5" t="s">
        <v>184</v>
      </c>
      <c r="P149" s="6">
        <v>2.7</v>
      </c>
    </row>
    <row r="150" spans="1:16" ht="12.75">
      <c r="A150" s="5">
        <f t="shared" si="4"/>
        <v>142</v>
      </c>
      <c r="B150" s="5" t="s">
        <v>163</v>
      </c>
      <c r="C150" s="7"/>
      <c r="D150" s="8">
        <v>808202</v>
      </c>
      <c r="E150" s="6"/>
      <c r="F150" s="7"/>
      <c r="G150" s="8">
        <v>828202</v>
      </c>
      <c r="H150" s="6"/>
      <c r="I150" s="6">
        <v>848202</v>
      </c>
      <c r="J150" s="6">
        <f t="shared" si="5"/>
        <v>142</v>
      </c>
      <c r="K150" s="5" t="s">
        <v>170</v>
      </c>
      <c r="L150" s="5"/>
      <c r="M150" s="5" t="s">
        <v>185</v>
      </c>
      <c r="N150" s="5" t="s">
        <v>182</v>
      </c>
      <c r="O150" s="5" t="s">
        <v>184</v>
      </c>
      <c r="P150" s="6">
        <v>2.7</v>
      </c>
    </row>
    <row r="151" spans="1:16" ht="12.75">
      <c r="A151" s="5">
        <f t="shared" si="4"/>
        <v>143</v>
      </c>
      <c r="B151" s="5" t="s">
        <v>165</v>
      </c>
      <c r="C151" s="7"/>
      <c r="D151" s="8">
        <v>808203</v>
      </c>
      <c r="E151" s="6"/>
      <c r="F151" s="7"/>
      <c r="G151" s="8">
        <v>828203</v>
      </c>
      <c r="H151" s="6"/>
      <c r="I151" s="6">
        <v>848203</v>
      </c>
      <c r="J151" s="6">
        <f t="shared" si="5"/>
        <v>143</v>
      </c>
      <c r="K151" s="5" t="s">
        <v>170</v>
      </c>
      <c r="L151" s="5"/>
      <c r="M151" s="5" t="s">
        <v>185</v>
      </c>
      <c r="N151" s="5" t="s">
        <v>182</v>
      </c>
      <c r="O151" s="5" t="s">
        <v>184</v>
      </c>
      <c r="P151" s="6">
        <v>2.7</v>
      </c>
    </row>
    <row r="152" spans="1:16" ht="12.75">
      <c r="A152" s="5">
        <f t="shared" si="4"/>
        <v>144</v>
      </c>
      <c r="B152" s="5" t="s">
        <v>166</v>
      </c>
      <c r="C152" s="7"/>
      <c r="D152" s="8">
        <v>808204</v>
      </c>
      <c r="E152" s="6"/>
      <c r="F152" s="7"/>
      <c r="G152" s="8">
        <v>828204</v>
      </c>
      <c r="H152" s="6"/>
      <c r="I152" s="6">
        <v>848204</v>
      </c>
      <c r="J152" s="6">
        <f t="shared" si="5"/>
        <v>144</v>
      </c>
      <c r="K152" s="5" t="s">
        <v>170</v>
      </c>
      <c r="L152" s="5"/>
      <c r="M152" s="5" t="s">
        <v>185</v>
      </c>
      <c r="N152" s="5" t="s">
        <v>182</v>
      </c>
      <c r="O152" s="5" t="s">
        <v>184</v>
      </c>
      <c r="P152" s="6">
        <v>2.7</v>
      </c>
    </row>
    <row r="153" spans="1:16" ht="12.75">
      <c r="A153" s="5">
        <f t="shared" si="4"/>
        <v>145</v>
      </c>
      <c r="B153" s="5" t="s">
        <v>168</v>
      </c>
      <c r="C153" s="7"/>
      <c r="D153" s="8">
        <v>808205</v>
      </c>
      <c r="E153" s="6"/>
      <c r="F153" s="7"/>
      <c r="G153" s="8">
        <v>828205</v>
      </c>
      <c r="H153" s="6"/>
      <c r="I153" s="6">
        <v>848205</v>
      </c>
      <c r="J153" s="6">
        <f t="shared" si="5"/>
        <v>145</v>
      </c>
      <c r="K153" s="5" t="s">
        <v>170</v>
      </c>
      <c r="L153" s="5"/>
      <c r="M153" s="5" t="s">
        <v>185</v>
      </c>
      <c r="N153" s="5" t="s">
        <v>182</v>
      </c>
      <c r="O153" s="5" t="s">
        <v>184</v>
      </c>
      <c r="P153" s="6">
        <v>2.7</v>
      </c>
    </row>
    <row r="154" spans="1:16" ht="12.75">
      <c r="A154" s="5">
        <f t="shared" si="4"/>
        <v>146</v>
      </c>
      <c r="B154" s="5" t="s">
        <v>169</v>
      </c>
      <c r="C154" s="7"/>
      <c r="D154" s="8">
        <v>808206</v>
      </c>
      <c r="E154" s="6"/>
      <c r="F154" s="7"/>
      <c r="G154" s="8">
        <v>828206</v>
      </c>
      <c r="H154" s="6"/>
      <c r="I154" s="6">
        <v>848206</v>
      </c>
      <c r="J154" s="6">
        <f t="shared" si="5"/>
        <v>146</v>
      </c>
      <c r="K154" s="5" t="s">
        <v>170</v>
      </c>
      <c r="L154" s="5"/>
      <c r="M154" s="5" t="s">
        <v>185</v>
      </c>
      <c r="N154" s="5" t="s">
        <v>182</v>
      </c>
      <c r="O154" s="5" t="s">
        <v>184</v>
      </c>
      <c r="P154" s="6">
        <v>2.7</v>
      </c>
    </row>
    <row r="155" spans="1:16" ht="12.75">
      <c r="A155" s="5">
        <f t="shared" si="4"/>
        <v>147</v>
      </c>
      <c r="B155" s="5" t="s">
        <v>1573</v>
      </c>
      <c r="C155" s="7"/>
      <c r="D155" s="8">
        <v>808207</v>
      </c>
      <c r="E155" s="6"/>
      <c r="F155" s="7"/>
      <c r="G155" s="8">
        <v>828207</v>
      </c>
      <c r="H155" s="6"/>
      <c r="I155" s="6">
        <v>848207</v>
      </c>
      <c r="J155" s="6">
        <f t="shared" si="5"/>
        <v>147</v>
      </c>
      <c r="K155" s="5" t="s">
        <v>170</v>
      </c>
      <c r="L155" s="5"/>
      <c r="M155" s="5" t="s">
        <v>185</v>
      </c>
      <c r="N155" s="5" t="s">
        <v>182</v>
      </c>
      <c r="O155" s="5" t="s">
        <v>184</v>
      </c>
      <c r="P155" s="6">
        <v>2.7</v>
      </c>
    </row>
    <row r="156" spans="1:16" ht="12.75">
      <c r="A156" s="5">
        <f t="shared" si="4"/>
        <v>148</v>
      </c>
      <c r="B156" s="5" t="s">
        <v>1575</v>
      </c>
      <c r="C156" s="7"/>
      <c r="D156" s="8">
        <v>808208</v>
      </c>
      <c r="E156" s="6"/>
      <c r="F156" s="7"/>
      <c r="G156" s="8">
        <v>828208</v>
      </c>
      <c r="H156" s="6"/>
      <c r="I156" s="6">
        <v>848208</v>
      </c>
      <c r="J156" s="6">
        <f t="shared" si="5"/>
        <v>148</v>
      </c>
      <c r="K156" s="5" t="s">
        <v>170</v>
      </c>
      <c r="L156" s="5"/>
      <c r="M156" s="5" t="s">
        <v>185</v>
      </c>
      <c r="N156" s="5" t="s">
        <v>182</v>
      </c>
      <c r="O156" s="5" t="s">
        <v>184</v>
      </c>
      <c r="P156" s="6">
        <v>2.7</v>
      </c>
    </row>
    <row r="157" spans="1:16" ht="12.75">
      <c r="A157" s="5">
        <f t="shared" si="4"/>
        <v>149</v>
      </c>
      <c r="B157" s="5" t="s">
        <v>1576</v>
      </c>
      <c r="C157" s="7"/>
      <c r="D157" s="8">
        <v>808209</v>
      </c>
      <c r="E157" s="6"/>
      <c r="F157" s="7"/>
      <c r="G157" s="8">
        <v>828209</v>
      </c>
      <c r="H157" s="6"/>
      <c r="I157" s="6">
        <v>848209</v>
      </c>
      <c r="J157" s="6">
        <f t="shared" si="5"/>
        <v>149</v>
      </c>
      <c r="K157" s="5" t="s">
        <v>170</v>
      </c>
      <c r="L157" s="5"/>
      <c r="M157" s="5" t="s">
        <v>185</v>
      </c>
      <c r="N157" s="5" t="s">
        <v>182</v>
      </c>
      <c r="O157" s="5" t="s">
        <v>184</v>
      </c>
      <c r="P157" s="6">
        <v>2.7</v>
      </c>
    </row>
    <row r="158" spans="1:16" ht="12.75">
      <c r="A158" s="5">
        <f t="shared" si="4"/>
        <v>150</v>
      </c>
      <c r="B158" s="5" t="s">
        <v>1577</v>
      </c>
      <c r="C158" s="7"/>
      <c r="D158" s="8">
        <v>808210</v>
      </c>
      <c r="E158" s="6"/>
      <c r="F158" s="7"/>
      <c r="G158" s="8">
        <v>828210</v>
      </c>
      <c r="H158" s="6"/>
      <c r="I158" s="6">
        <v>848210</v>
      </c>
      <c r="J158" s="6">
        <f t="shared" si="5"/>
        <v>150</v>
      </c>
      <c r="K158" s="5" t="s">
        <v>170</v>
      </c>
      <c r="L158" s="5"/>
      <c r="M158" s="5" t="s">
        <v>185</v>
      </c>
      <c r="N158" s="5" t="s">
        <v>182</v>
      </c>
      <c r="O158" s="5" t="s">
        <v>184</v>
      </c>
      <c r="P158" s="6">
        <v>2.7</v>
      </c>
    </row>
    <row r="159" spans="1:16" ht="12.75">
      <c r="A159" s="5">
        <f t="shared" si="4"/>
        <v>151</v>
      </c>
      <c r="B159" s="5" t="s">
        <v>1578</v>
      </c>
      <c r="C159" s="7"/>
      <c r="D159" s="8">
        <v>808211</v>
      </c>
      <c r="E159" s="6"/>
      <c r="F159" s="7"/>
      <c r="G159" s="8">
        <v>828211</v>
      </c>
      <c r="H159" s="6"/>
      <c r="I159" s="6">
        <v>848211</v>
      </c>
      <c r="J159" s="6">
        <f t="shared" si="5"/>
        <v>151</v>
      </c>
      <c r="K159" s="5" t="s">
        <v>170</v>
      </c>
      <c r="L159" s="5"/>
      <c r="M159" s="5" t="s">
        <v>185</v>
      </c>
      <c r="N159" s="5" t="s">
        <v>182</v>
      </c>
      <c r="O159" s="5" t="s">
        <v>184</v>
      </c>
      <c r="P159" s="6">
        <v>2.7</v>
      </c>
    </row>
    <row r="160" spans="1:16" ht="12.75">
      <c r="A160" s="5">
        <f t="shared" si="4"/>
        <v>152</v>
      </c>
      <c r="B160" s="5"/>
      <c r="C160" s="7"/>
      <c r="D160" s="8"/>
      <c r="E160" s="6"/>
      <c r="F160" s="7"/>
      <c r="G160" s="8"/>
      <c r="H160" s="6"/>
      <c r="I160" s="6"/>
      <c r="J160" s="6">
        <f t="shared" si="5"/>
        <v>152</v>
      </c>
      <c r="K160" s="5" t="s">
        <v>170</v>
      </c>
      <c r="L160" s="5"/>
      <c r="M160" s="5" t="s">
        <v>185</v>
      </c>
      <c r="N160" s="5" t="s">
        <v>182</v>
      </c>
      <c r="O160" s="5" t="s">
        <v>184</v>
      </c>
      <c r="P160" s="6"/>
    </row>
    <row r="161" spans="1:16" ht="12.75">
      <c r="A161" s="5">
        <f t="shared" si="4"/>
        <v>153</v>
      </c>
      <c r="B161" s="5" t="s">
        <v>130</v>
      </c>
      <c r="C161" s="7">
        <v>809101</v>
      </c>
      <c r="D161" s="8"/>
      <c r="E161" s="6">
        <v>809301</v>
      </c>
      <c r="F161" s="7">
        <v>829101</v>
      </c>
      <c r="G161" s="8"/>
      <c r="H161" s="6">
        <v>829301</v>
      </c>
      <c r="I161" s="6">
        <v>849101</v>
      </c>
      <c r="J161" s="6">
        <f t="shared" si="5"/>
        <v>153</v>
      </c>
      <c r="K161" s="5" t="s">
        <v>170</v>
      </c>
      <c r="L161" s="5"/>
      <c r="M161" s="5" t="s">
        <v>185</v>
      </c>
      <c r="N161" s="5" t="s">
        <v>182</v>
      </c>
      <c r="O161" s="5" t="s">
        <v>184</v>
      </c>
      <c r="P161" s="6">
        <v>3</v>
      </c>
    </row>
    <row r="162" spans="1:16" ht="12.75">
      <c r="A162" s="5">
        <f t="shared" si="4"/>
        <v>154</v>
      </c>
      <c r="B162" s="5" t="s">
        <v>1581</v>
      </c>
      <c r="C162" s="7">
        <v>809102</v>
      </c>
      <c r="D162" s="8"/>
      <c r="E162" s="6">
        <v>809302</v>
      </c>
      <c r="F162" s="7">
        <v>829102</v>
      </c>
      <c r="G162" s="8"/>
      <c r="H162" s="6">
        <v>829302</v>
      </c>
      <c r="I162" s="6">
        <v>849102</v>
      </c>
      <c r="J162" s="6">
        <f t="shared" si="5"/>
        <v>154</v>
      </c>
      <c r="K162" s="5" t="s">
        <v>170</v>
      </c>
      <c r="L162" s="5"/>
      <c r="M162" s="5" t="s">
        <v>185</v>
      </c>
      <c r="N162" s="5" t="s">
        <v>182</v>
      </c>
      <c r="O162" s="5" t="s">
        <v>184</v>
      </c>
      <c r="P162" s="6">
        <v>3</v>
      </c>
    </row>
    <row r="163" spans="1:16" ht="12.75">
      <c r="A163" s="5">
        <f t="shared" si="4"/>
        <v>155</v>
      </c>
      <c r="B163" s="5" t="s">
        <v>1583</v>
      </c>
      <c r="C163" s="7">
        <v>809103</v>
      </c>
      <c r="D163" s="8"/>
      <c r="E163" s="6">
        <v>809303</v>
      </c>
      <c r="F163" s="7" t="s">
        <v>1585</v>
      </c>
      <c r="G163" s="8"/>
      <c r="H163" s="6">
        <v>829303</v>
      </c>
      <c r="I163" s="6">
        <v>849103</v>
      </c>
      <c r="J163" s="6">
        <f t="shared" si="5"/>
        <v>155</v>
      </c>
      <c r="K163" s="5" t="s">
        <v>170</v>
      </c>
      <c r="L163" s="5"/>
      <c r="M163" s="5" t="s">
        <v>185</v>
      </c>
      <c r="N163" s="5" t="s">
        <v>182</v>
      </c>
      <c r="O163" s="5" t="s">
        <v>184</v>
      </c>
      <c r="P163" s="6">
        <v>3</v>
      </c>
    </row>
    <row r="164" spans="1:16" ht="12.75">
      <c r="A164" s="5">
        <f t="shared" si="4"/>
        <v>156</v>
      </c>
      <c r="B164" s="5" t="s">
        <v>1579</v>
      </c>
      <c r="C164" s="7">
        <v>809104</v>
      </c>
      <c r="D164" s="8"/>
      <c r="E164" s="6">
        <v>809304</v>
      </c>
      <c r="F164" s="7">
        <v>829104</v>
      </c>
      <c r="G164" s="8"/>
      <c r="H164" s="6">
        <v>829304</v>
      </c>
      <c r="I164" s="6">
        <v>849104</v>
      </c>
      <c r="J164" s="6">
        <f t="shared" si="5"/>
        <v>156</v>
      </c>
      <c r="K164" s="5" t="s">
        <v>170</v>
      </c>
      <c r="L164" s="5"/>
      <c r="M164" s="5" t="s">
        <v>185</v>
      </c>
      <c r="N164" s="5" t="s">
        <v>182</v>
      </c>
      <c r="O164" s="5" t="s">
        <v>184</v>
      </c>
      <c r="P164" s="6">
        <v>3</v>
      </c>
    </row>
    <row r="165" spans="1:16" ht="12.75">
      <c r="A165" s="5">
        <f t="shared" si="4"/>
        <v>157</v>
      </c>
      <c r="B165" s="5" t="s">
        <v>1590</v>
      </c>
      <c r="C165" s="7">
        <v>809105</v>
      </c>
      <c r="D165" s="8"/>
      <c r="E165" s="6"/>
      <c r="F165" s="7">
        <v>829105</v>
      </c>
      <c r="G165" s="8"/>
      <c r="H165" s="6"/>
      <c r="I165" s="6">
        <v>849105</v>
      </c>
      <c r="J165" s="6">
        <f t="shared" si="5"/>
        <v>157</v>
      </c>
      <c r="K165" s="5" t="s">
        <v>170</v>
      </c>
      <c r="L165" s="5"/>
      <c r="M165" s="5" t="s">
        <v>185</v>
      </c>
      <c r="N165" s="5" t="s">
        <v>182</v>
      </c>
      <c r="O165" s="5" t="s">
        <v>184</v>
      </c>
      <c r="P165" s="6">
        <v>2.7</v>
      </c>
    </row>
    <row r="166" spans="1:16" ht="12.75">
      <c r="A166" s="5">
        <f t="shared" si="4"/>
        <v>158</v>
      </c>
      <c r="B166" s="5" t="s">
        <v>1586</v>
      </c>
      <c r="C166" s="7">
        <v>809106</v>
      </c>
      <c r="D166" s="8"/>
      <c r="E166" s="6">
        <v>809306</v>
      </c>
      <c r="F166" s="7">
        <v>829106</v>
      </c>
      <c r="G166" s="8"/>
      <c r="H166" s="6">
        <v>829306</v>
      </c>
      <c r="I166" s="6">
        <v>849106</v>
      </c>
      <c r="J166" s="6">
        <f t="shared" si="5"/>
        <v>158</v>
      </c>
      <c r="K166" s="5" t="s">
        <v>170</v>
      </c>
      <c r="L166" s="5"/>
      <c r="M166" s="5" t="s">
        <v>185</v>
      </c>
      <c r="N166" s="5" t="s">
        <v>182</v>
      </c>
      <c r="O166" s="5" t="s">
        <v>184</v>
      </c>
      <c r="P166" s="6">
        <v>3</v>
      </c>
    </row>
    <row r="167" spans="1:16" ht="12.75">
      <c r="A167" s="5">
        <f t="shared" si="4"/>
        <v>159</v>
      </c>
      <c r="B167" s="5" t="s">
        <v>1588</v>
      </c>
      <c r="C167" s="7">
        <v>809107</v>
      </c>
      <c r="D167" s="8"/>
      <c r="E167" s="6">
        <v>809307</v>
      </c>
      <c r="F167" s="7">
        <v>829107</v>
      </c>
      <c r="G167" s="8"/>
      <c r="H167" s="6">
        <v>829307</v>
      </c>
      <c r="I167" s="6">
        <v>849107</v>
      </c>
      <c r="J167" s="6">
        <f t="shared" si="5"/>
        <v>159</v>
      </c>
      <c r="K167" s="5" t="s">
        <v>170</v>
      </c>
      <c r="L167" s="5"/>
      <c r="M167" s="5" t="s">
        <v>185</v>
      </c>
      <c r="N167" s="5" t="s">
        <v>182</v>
      </c>
      <c r="O167" s="5" t="s">
        <v>184</v>
      </c>
      <c r="P167" s="6">
        <v>3</v>
      </c>
    </row>
    <row r="168" spans="1:16" ht="12.75">
      <c r="A168" s="5">
        <f t="shared" si="4"/>
        <v>160</v>
      </c>
      <c r="B168" s="5" t="s">
        <v>1593</v>
      </c>
      <c r="C168" s="7"/>
      <c r="D168" s="8">
        <v>809201</v>
      </c>
      <c r="E168" s="6"/>
      <c r="F168" s="7"/>
      <c r="G168" s="8">
        <v>829201</v>
      </c>
      <c r="H168" s="6"/>
      <c r="I168" s="6">
        <v>849201</v>
      </c>
      <c r="J168" s="6">
        <f t="shared" si="5"/>
        <v>160</v>
      </c>
      <c r="K168" s="5" t="s">
        <v>170</v>
      </c>
      <c r="L168" s="5"/>
      <c r="M168" s="5" t="s">
        <v>185</v>
      </c>
      <c r="N168" s="5" t="s">
        <v>182</v>
      </c>
      <c r="O168" s="5" t="s">
        <v>184</v>
      </c>
      <c r="P168" s="6">
        <v>3</v>
      </c>
    </row>
    <row r="169" spans="1:16" ht="12.75">
      <c r="A169" s="5">
        <f t="shared" si="4"/>
        <v>161</v>
      </c>
      <c r="B169" s="5" t="s">
        <v>1595</v>
      </c>
      <c r="C169" s="7"/>
      <c r="D169" s="8">
        <v>809202</v>
      </c>
      <c r="E169" s="6"/>
      <c r="F169" s="7"/>
      <c r="G169" s="8">
        <v>829202</v>
      </c>
      <c r="H169" s="6"/>
      <c r="I169" s="6">
        <v>849202</v>
      </c>
      <c r="J169" s="6">
        <f t="shared" si="5"/>
        <v>161</v>
      </c>
      <c r="K169" s="5" t="s">
        <v>170</v>
      </c>
      <c r="L169" s="5"/>
      <c r="M169" s="5" t="s">
        <v>185</v>
      </c>
      <c r="N169" s="5" t="s">
        <v>182</v>
      </c>
      <c r="O169" s="5" t="s">
        <v>184</v>
      </c>
      <c r="P169" s="6">
        <v>3</v>
      </c>
    </row>
    <row r="170" spans="1:16" ht="12.75">
      <c r="A170" s="5">
        <f t="shared" si="4"/>
        <v>162</v>
      </c>
      <c r="B170" s="5" t="s">
        <v>1597</v>
      </c>
      <c r="C170" s="7"/>
      <c r="D170" s="8">
        <v>809203</v>
      </c>
      <c r="E170" s="6"/>
      <c r="F170" s="7"/>
      <c r="G170" s="8">
        <v>829203</v>
      </c>
      <c r="H170" s="6"/>
      <c r="I170" s="6">
        <v>849203</v>
      </c>
      <c r="J170" s="6">
        <f t="shared" si="5"/>
        <v>162</v>
      </c>
      <c r="K170" s="5" t="s">
        <v>170</v>
      </c>
      <c r="L170" s="5"/>
      <c r="M170" s="5" t="s">
        <v>185</v>
      </c>
      <c r="N170" s="5" t="s">
        <v>182</v>
      </c>
      <c r="O170" s="5" t="s">
        <v>184</v>
      </c>
      <c r="P170" s="6">
        <v>3</v>
      </c>
    </row>
    <row r="171" spans="1:16" ht="12.75">
      <c r="A171" s="5">
        <f t="shared" si="4"/>
        <v>163</v>
      </c>
      <c r="B171" s="5" t="s">
        <v>1599</v>
      </c>
      <c r="C171" s="7"/>
      <c r="D171" s="8">
        <v>809204</v>
      </c>
      <c r="E171" s="6"/>
      <c r="F171" s="7"/>
      <c r="G171" s="8">
        <v>829204</v>
      </c>
      <c r="H171" s="6"/>
      <c r="I171" s="6">
        <v>849204</v>
      </c>
      <c r="J171" s="6">
        <f t="shared" si="5"/>
        <v>163</v>
      </c>
      <c r="K171" s="5" t="s">
        <v>170</v>
      </c>
      <c r="L171" s="5"/>
      <c r="M171" s="5" t="s">
        <v>185</v>
      </c>
      <c r="N171" s="5" t="s">
        <v>182</v>
      </c>
      <c r="O171" s="5" t="s">
        <v>184</v>
      </c>
      <c r="P171" s="6">
        <v>3</v>
      </c>
    </row>
    <row r="172" spans="1:16" ht="12.75">
      <c r="A172" s="5">
        <f t="shared" si="4"/>
        <v>164</v>
      </c>
      <c r="B172" s="5" t="s">
        <v>1600</v>
      </c>
      <c r="C172" s="7"/>
      <c r="D172" s="8">
        <v>809205</v>
      </c>
      <c r="E172" s="6"/>
      <c r="F172" s="7"/>
      <c r="G172" s="8">
        <v>829205</v>
      </c>
      <c r="H172" s="6"/>
      <c r="I172" s="6">
        <v>849205</v>
      </c>
      <c r="J172" s="6">
        <f t="shared" si="5"/>
        <v>164</v>
      </c>
      <c r="K172" s="5" t="s">
        <v>170</v>
      </c>
      <c r="L172" s="5"/>
      <c r="M172" s="5" t="s">
        <v>185</v>
      </c>
      <c r="N172" s="5" t="s">
        <v>182</v>
      </c>
      <c r="O172" s="5" t="s">
        <v>184</v>
      </c>
      <c r="P172" s="6">
        <v>3</v>
      </c>
    </row>
    <row r="173" spans="1:16" ht="12.75">
      <c r="A173" s="5">
        <f t="shared" si="4"/>
        <v>165</v>
      </c>
      <c r="B173" s="5" t="s">
        <v>1601</v>
      </c>
      <c r="C173" s="7"/>
      <c r="D173" s="8">
        <v>809206</v>
      </c>
      <c r="E173" s="6"/>
      <c r="F173" s="7"/>
      <c r="G173" s="8">
        <v>829206</v>
      </c>
      <c r="H173" s="6"/>
      <c r="I173" s="6">
        <v>849206</v>
      </c>
      <c r="J173" s="6">
        <f t="shared" si="5"/>
        <v>165</v>
      </c>
      <c r="K173" s="5" t="s">
        <v>170</v>
      </c>
      <c r="L173" s="5"/>
      <c r="M173" s="5" t="s">
        <v>185</v>
      </c>
      <c r="N173" s="5" t="s">
        <v>182</v>
      </c>
      <c r="O173" s="5" t="s">
        <v>184</v>
      </c>
      <c r="P173" s="6">
        <v>3</v>
      </c>
    </row>
    <row r="174" spans="1:16" ht="12.75">
      <c r="A174" s="5">
        <f t="shared" si="4"/>
        <v>166</v>
      </c>
      <c r="B174" s="5" t="s">
        <v>1602</v>
      </c>
      <c r="C174" s="7"/>
      <c r="D174" s="8">
        <v>809207</v>
      </c>
      <c r="E174" s="6"/>
      <c r="F174" s="7"/>
      <c r="G174" s="8">
        <v>829207</v>
      </c>
      <c r="H174" s="6"/>
      <c r="I174" s="6">
        <v>849207</v>
      </c>
      <c r="J174" s="6">
        <f t="shared" si="5"/>
        <v>166</v>
      </c>
      <c r="K174" s="5" t="s">
        <v>170</v>
      </c>
      <c r="L174" s="5"/>
      <c r="M174" s="5" t="s">
        <v>185</v>
      </c>
      <c r="N174" s="5" t="s">
        <v>182</v>
      </c>
      <c r="O174" s="5" t="s">
        <v>184</v>
      </c>
      <c r="P174" s="6">
        <v>3</v>
      </c>
    </row>
    <row r="175" spans="1:16" ht="12.75">
      <c r="A175" s="5">
        <f t="shared" si="4"/>
        <v>167</v>
      </c>
      <c r="B175" s="5" t="s">
        <v>1603</v>
      </c>
      <c r="C175" s="7"/>
      <c r="D175" s="8">
        <v>809208</v>
      </c>
      <c r="E175" s="6"/>
      <c r="F175" s="7"/>
      <c r="G175" s="8">
        <v>829208</v>
      </c>
      <c r="H175" s="6"/>
      <c r="I175" s="6">
        <v>849208</v>
      </c>
      <c r="J175" s="6">
        <f t="shared" si="5"/>
        <v>167</v>
      </c>
      <c r="K175" s="5" t="s">
        <v>170</v>
      </c>
      <c r="L175" s="5"/>
      <c r="M175" s="5" t="s">
        <v>185</v>
      </c>
      <c r="N175" s="5" t="s">
        <v>182</v>
      </c>
      <c r="O175" s="5" t="s">
        <v>184</v>
      </c>
      <c r="P175" s="6">
        <v>3</v>
      </c>
    </row>
    <row r="176" spans="1:16" ht="12.75">
      <c r="A176" s="5">
        <f t="shared" si="4"/>
        <v>168</v>
      </c>
      <c r="B176" s="5" t="s">
        <v>1605</v>
      </c>
      <c r="C176" s="7">
        <v>809108</v>
      </c>
      <c r="D176" s="8"/>
      <c r="E176" s="6">
        <v>809308</v>
      </c>
      <c r="F176" s="7">
        <v>829108</v>
      </c>
      <c r="G176" s="8"/>
      <c r="H176" s="6">
        <v>829308</v>
      </c>
      <c r="I176" s="6">
        <v>849108</v>
      </c>
      <c r="J176" s="6">
        <f t="shared" si="5"/>
        <v>168</v>
      </c>
      <c r="K176" s="5" t="s">
        <v>170</v>
      </c>
      <c r="L176" s="5"/>
      <c r="M176" s="5" t="s">
        <v>185</v>
      </c>
      <c r="N176" s="5" t="s">
        <v>182</v>
      </c>
      <c r="O176" s="5" t="s">
        <v>184</v>
      </c>
      <c r="P176" s="6" t="s">
        <v>1607</v>
      </c>
    </row>
    <row r="177" spans="1:16" ht="12.75">
      <c r="A177" s="5">
        <f t="shared" si="4"/>
        <v>169</v>
      </c>
      <c r="B177" s="5"/>
      <c r="C177" s="7"/>
      <c r="D177" s="8"/>
      <c r="E177" s="6"/>
      <c r="F177" s="7"/>
      <c r="G177" s="8"/>
      <c r="H177" s="6"/>
      <c r="I177" s="6"/>
      <c r="J177" s="6">
        <f t="shared" si="5"/>
        <v>169</v>
      </c>
      <c r="K177" s="5" t="s">
        <v>170</v>
      </c>
      <c r="L177" s="5"/>
      <c r="M177" s="5" t="s">
        <v>185</v>
      </c>
      <c r="N177" s="5" t="s">
        <v>182</v>
      </c>
      <c r="O177" s="5" t="s">
        <v>184</v>
      </c>
      <c r="P177" s="6"/>
    </row>
    <row r="178" spans="1:16" ht="12.75">
      <c r="A178" s="5">
        <f t="shared" si="4"/>
        <v>170</v>
      </c>
      <c r="B178" s="5" t="s">
        <v>121</v>
      </c>
      <c r="C178" s="7">
        <v>810101</v>
      </c>
      <c r="D178" s="8"/>
      <c r="E178" s="6"/>
      <c r="F178" s="7">
        <v>830101</v>
      </c>
      <c r="G178" s="8"/>
      <c r="H178" s="6"/>
      <c r="I178" s="6">
        <v>850101</v>
      </c>
      <c r="J178" s="6">
        <f t="shared" si="5"/>
        <v>170</v>
      </c>
      <c r="K178" s="5" t="s">
        <v>170</v>
      </c>
      <c r="L178" s="5"/>
      <c r="M178" s="5" t="s">
        <v>185</v>
      </c>
      <c r="N178" s="5" t="s">
        <v>182</v>
      </c>
      <c r="O178" s="5" t="s">
        <v>184</v>
      </c>
      <c r="P178" s="6">
        <v>2.7</v>
      </c>
    </row>
    <row r="179" spans="1:16" ht="12.75">
      <c r="A179" s="5">
        <f t="shared" si="4"/>
        <v>171</v>
      </c>
      <c r="B179" s="5" t="s">
        <v>123</v>
      </c>
      <c r="C179" s="7">
        <v>810102</v>
      </c>
      <c r="D179" s="8"/>
      <c r="E179" s="6"/>
      <c r="F179" s="7">
        <v>830102</v>
      </c>
      <c r="G179" s="8"/>
      <c r="H179" s="6"/>
      <c r="I179" s="6">
        <v>850102</v>
      </c>
      <c r="J179" s="6">
        <f t="shared" si="5"/>
        <v>171</v>
      </c>
      <c r="K179" s="5" t="s">
        <v>170</v>
      </c>
      <c r="L179" s="5"/>
      <c r="M179" s="5" t="s">
        <v>185</v>
      </c>
      <c r="N179" s="5" t="s">
        <v>182</v>
      </c>
      <c r="O179" s="5" t="s">
        <v>184</v>
      </c>
      <c r="P179" s="6">
        <v>3</v>
      </c>
    </row>
    <row r="180" spans="1:16" ht="12.75">
      <c r="A180" s="5">
        <f t="shared" si="4"/>
        <v>172</v>
      </c>
      <c r="B180" s="5" t="s">
        <v>125</v>
      </c>
      <c r="C180" s="7">
        <v>810103</v>
      </c>
      <c r="D180" s="8"/>
      <c r="E180" s="6"/>
      <c r="F180" s="7">
        <v>830103</v>
      </c>
      <c r="G180" s="8"/>
      <c r="H180" s="6"/>
      <c r="I180" s="6">
        <v>850103</v>
      </c>
      <c r="J180" s="6">
        <f t="shared" si="5"/>
        <v>172</v>
      </c>
      <c r="K180" s="5" t="s">
        <v>170</v>
      </c>
      <c r="L180" s="5"/>
      <c r="M180" s="5" t="s">
        <v>185</v>
      </c>
      <c r="N180" s="5" t="s">
        <v>182</v>
      </c>
      <c r="O180" s="5" t="s">
        <v>184</v>
      </c>
      <c r="P180" s="6">
        <v>3</v>
      </c>
    </row>
    <row r="181" spans="1:16" ht="12.75">
      <c r="A181" s="5">
        <f t="shared" si="4"/>
        <v>173</v>
      </c>
      <c r="B181" s="5" t="s">
        <v>127</v>
      </c>
      <c r="C181" s="7">
        <v>810104</v>
      </c>
      <c r="D181" s="8"/>
      <c r="E181" s="6"/>
      <c r="F181" s="7">
        <v>830104</v>
      </c>
      <c r="G181" s="8"/>
      <c r="H181" s="6"/>
      <c r="I181" s="6">
        <v>850104</v>
      </c>
      <c r="J181" s="6">
        <f t="shared" si="5"/>
        <v>173</v>
      </c>
      <c r="K181" s="5" t="s">
        <v>170</v>
      </c>
      <c r="L181" s="5"/>
      <c r="M181" s="5" t="s">
        <v>185</v>
      </c>
      <c r="N181" s="5" t="s">
        <v>182</v>
      </c>
      <c r="O181" s="5" t="s">
        <v>184</v>
      </c>
      <c r="P181" s="6">
        <v>3</v>
      </c>
    </row>
    <row r="182" spans="1:16" ht="12.75">
      <c r="A182" s="5">
        <f t="shared" si="4"/>
        <v>174</v>
      </c>
      <c r="B182" s="5"/>
      <c r="C182" s="7"/>
      <c r="D182" s="8"/>
      <c r="E182" s="6"/>
      <c r="F182" s="7"/>
      <c r="G182" s="8"/>
      <c r="H182" s="6"/>
      <c r="I182" s="6"/>
      <c r="J182" s="6">
        <f t="shared" si="5"/>
        <v>174</v>
      </c>
      <c r="K182" s="5" t="s">
        <v>170</v>
      </c>
      <c r="L182" s="5"/>
      <c r="M182" s="5" t="s">
        <v>185</v>
      </c>
      <c r="N182" s="5" t="s">
        <v>182</v>
      </c>
      <c r="O182" s="5" t="s">
        <v>184</v>
      </c>
      <c r="P182" s="6"/>
    </row>
    <row r="183" spans="1:16" ht="12.75">
      <c r="A183" s="5">
        <f t="shared" si="4"/>
        <v>175</v>
      </c>
      <c r="B183" s="5" t="s">
        <v>68</v>
      </c>
      <c r="C183" s="7">
        <v>811101</v>
      </c>
      <c r="D183" s="8"/>
      <c r="E183" s="6"/>
      <c r="F183" s="7">
        <v>831101</v>
      </c>
      <c r="G183" s="8"/>
      <c r="H183" s="6"/>
      <c r="I183" s="6">
        <v>851101</v>
      </c>
      <c r="J183" s="6">
        <f t="shared" si="5"/>
        <v>175</v>
      </c>
      <c r="K183" s="5" t="s">
        <v>170</v>
      </c>
      <c r="L183" s="5"/>
      <c r="M183" s="5" t="s">
        <v>185</v>
      </c>
      <c r="N183" s="5" t="s">
        <v>182</v>
      </c>
      <c r="O183" s="5" t="s">
        <v>184</v>
      </c>
      <c r="P183" s="6">
        <v>2.7</v>
      </c>
    </row>
    <row r="184" spans="1:16" ht="12.75">
      <c r="A184" s="5">
        <f t="shared" si="4"/>
        <v>176</v>
      </c>
      <c r="B184" s="5" t="s">
        <v>70</v>
      </c>
      <c r="C184" s="7">
        <v>811102</v>
      </c>
      <c r="D184" s="8"/>
      <c r="E184" s="6"/>
      <c r="F184" s="7">
        <v>831102</v>
      </c>
      <c r="G184" s="8"/>
      <c r="H184" s="6"/>
      <c r="I184" s="6">
        <v>851102</v>
      </c>
      <c r="J184" s="6">
        <f t="shared" si="5"/>
        <v>176</v>
      </c>
      <c r="K184" s="5" t="s">
        <v>170</v>
      </c>
      <c r="L184" s="5"/>
      <c r="M184" s="5" t="s">
        <v>185</v>
      </c>
      <c r="N184" s="5" t="s">
        <v>182</v>
      </c>
      <c r="O184" s="5" t="s">
        <v>184</v>
      </c>
      <c r="P184" s="6">
        <v>2.7</v>
      </c>
    </row>
    <row r="185" spans="1:16" ht="12.75">
      <c r="A185" s="5">
        <f t="shared" si="4"/>
        <v>177</v>
      </c>
      <c r="B185" s="5" t="s">
        <v>72</v>
      </c>
      <c r="C185" s="7">
        <v>811103</v>
      </c>
      <c r="D185" s="8"/>
      <c r="E185" s="6"/>
      <c r="F185" s="7">
        <v>831103</v>
      </c>
      <c r="G185" s="8"/>
      <c r="H185" s="6"/>
      <c r="I185" s="6">
        <v>851103</v>
      </c>
      <c r="J185" s="6">
        <f t="shared" si="5"/>
        <v>177</v>
      </c>
      <c r="K185" s="5" t="s">
        <v>170</v>
      </c>
      <c r="L185" s="5"/>
      <c r="M185" s="5" t="s">
        <v>185</v>
      </c>
      <c r="N185" s="5" t="s">
        <v>182</v>
      </c>
      <c r="O185" s="5" t="s">
        <v>184</v>
      </c>
      <c r="P185" s="6">
        <v>2.7</v>
      </c>
    </row>
    <row r="186" spans="1:16" ht="12.75">
      <c r="A186" s="5">
        <f t="shared" si="4"/>
        <v>178</v>
      </c>
      <c r="B186" s="5" t="s">
        <v>74</v>
      </c>
      <c r="C186" s="7">
        <v>811104</v>
      </c>
      <c r="D186" s="8"/>
      <c r="E186" s="6"/>
      <c r="F186" s="7">
        <v>831104</v>
      </c>
      <c r="G186" s="8"/>
      <c r="H186" s="6"/>
      <c r="I186" s="6">
        <v>851104</v>
      </c>
      <c r="J186" s="6">
        <f t="shared" si="5"/>
        <v>178</v>
      </c>
      <c r="K186" s="5" t="s">
        <v>170</v>
      </c>
      <c r="L186" s="5"/>
      <c r="M186" s="5" t="s">
        <v>185</v>
      </c>
      <c r="N186" s="5" t="s">
        <v>182</v>
      </c>
      <c r="O186" s="5" t="s">
        <v>184</v>
      </c>
      <c r="P186" s="6">
        <v>2.7</v>
      </c>
    </row>
    <row r="187" spans="1:16" ht="12.75">
      <c r="A187" s="5">
        <f t="shared" si="4"/>
        <v>179</v>
      </c>
      <c r="B187" s="5" t="s">
        <v>76</v>
      </c>
      <c r="C187" s="7">
        <v>811105</v>
      </c>
      <c r="D187" s="8"/>
      <c r="E187" s="6"/>
      <c r="F187" s="7">
        <v>831105</v>
      </c>
      <c r="G187" s="8"/>
      <c r="H187" s="6"/>
      <c r="I187" s="6">
        <v>851105</v>
      </c>
      <c r="J187" s="6">
        <f t="shared" si="5"/>
        <v>179</v>
      </c>
      <c r="K187" s="5" t="s">
        <v>170</v>
      </c>
      <c r="L187" s="5"/>
      <c r="M187" s="5" t="s">
        <v>185</v>
      </c>
      <c r="N187" s="5" t="s">
        <v>182</v>
      </c>
      <c r="O187" s="5" t="s">
        <v>184</v>
      </c>
      <c r="P187" s="6">
        <v>2.7</v>
      </c>
    </row>
    <row r="188" spans="1:16" ht="12.75">
      <c r="A188" s="5">
        <f t="shared" si="4"/>
        <v>180</v>
      </c>
      <c r="B188" s="5" t="s">
        <v>78</v>
      </c>
      <c r="C188" s="7">
        <v>811111</v>
      </c>
      <c r="D188" s="8"/>
      <c r="E188" s="6"/>
      <c r="F188" s="7">
        <v>831111</v>
      </c>
      <c r="G188" s="8"/>
      <c r="H188" s="6"/>
      <c r="I188" s="6">
        <v>851111</v>
      </c>
      <c r="J188" s="6">
        <f t="shared" si="5"/>
        <v>180</v>
      </c>
      <c r="K188" s="5" t="s">
        <v>170</v>
      </c>
      <c r="L188" s="5"/>
      <c r="M188" s="5" t="s">
        <v>185</v>
      </c>
      <c r="N188" s="5" t="s">
        <v>182</v>
      </c>
      <c r="O188" s="5" t="s">
        <v>184</v>
      </c>
      <c r="P188" s="6">
        <v>2.7</v>
      </c>
    </row>
    <row r="189" spans="1:16" ht="12.75">
      <c r="A189" s="5">
        <f t="shared" si="4"/>
        <v>181</v>
      </c>
      <c r="B189" s="5" t="s">
        <v>98</v>
      </c>
      <c r="C189" s="7">
        <v>811112</v>
      </c>
      <c r="D189" s="8"/>
      <c r="E189" s="6"/>
      <c r="F189" s="7">
        <v>831112</v>
      </c>
      <c r="G189" s="8"/>
      <c r="H189" s="6"/>
      <c r="I189" s="6">
        <v>851112</v>
      </c>
      <c r="J189" s="6">
        <f t="shared" si="5"/>
        <v>181</v>
      </c>
      <c r="K189" s="5" t="s">
        <v>170</v>
      </c>
      <c r="L189" s="5"/>
      <c r="M189" s="5" t="s">
        <v>185</v>
      </c>
      <c r="N189" s="5" t="s">
        <v>182</v>
      </c>
      <c r="O189" s="5" t="s">
        <v>184</v>
      </c>
      <c r="P189" s="6">
        <v>2.7</v>
      </c>
    </row>
    <row r="190" spans="1:16" ht="12.75">
      <c r="A190" s="5">
        <f t="shared" si="4"/>
        <v>182</v>
      </c>
      <c r="B190" s="5" t="s">
        <v>81</v>
      </c>
      <c r="C190" s="7">
        <v>811113</v>
      </c>
      <c r="D190" s="8"/>
      <c r="E190" s="6"/>
      <c r="F190" s="7">
        <v>831113</v>
      </c>
      <c r="G190" s="8"/>
      <c r="H190" s="6"/>
      <c r="I190" s="6">
        <v>851113</v>
      </c>
      <c r="J190" s="6">
        <f t="shared" si="5"/>
        <v>182</v>
      </c>
      <c r="K190" s="5" t="s">
        <v>170</v>
      </c>
      <c r="L190" s="5"/>
      <c r="M190" s="5" t="s">
        <v>185</v>
      </c>
      <c r="N190" s="5" t="s">
        <v>182</v>
      </c>
      <c r="O190" s="5" t="s">
        <v>184</v>
      </c>
      <c r="P190" s="6">
        <v>3</v>
      </c>
    </row>
    <row r="191" spans="1:16" ht="12.75">
      <c r="A191" s="5">
        <f t="shared" si="4"/>
        <v>183</v>
      </c>
      <c r="B191" s="5" t="s">
        <v>83</v>
      </c>
      <c r="C191" s="7">
        <v>811114</v>
      </c>
      <c r="D191" s="8"/>
      <c r="E191" s="6"/>
      <c r="F191" s="7">
        <v>831114</v>
      </c>
      <c r="G191" s="8"/>
      <c r="H191" s="6"/>
      <c r="I191" s="6">
        <v>851114</v>
      </c>
      <c r="J191" s="6">
        <f t="shared" si="5"/>
        <v>183</v>
      </c>
      <c r="K191" s="5" t="s">
        <v>170</v>
      </c>
      <c r="L191" s="5"/>
      <c r="M191" s="5" t="s">
        <v>185</v>
      </c>
      <c r="N191" s="5" t="s">
        <v>182</v>
      </c>
      <c r="O191" s="5" t="s">
        <v>184</v>
      </c>
      <c r="P191" s="6">
        <v>2.7</v>
      </c>
    </row>
    <row r="192" spans="1:16" ht="12.75">
      <c r="A192" s="5">
        <f t="shared" si="4"/>
        <v>184</v>
      </c>
      <c r="B192" s="5" t="s">
        <v>85</v>
      </c>
      <c r="C192" s="7">
        <v>811115</v>
      </c>
      <c r="D192" s="8"/>
      <c r="E192" s="6"/>
      <c r="F192" s="7">
        <v>831115</v>
      </c>
      <c r="G192" s="8"/>
      <c r="H192" s="6"/>
      <c r="I192" s="6">
        <v>851115</v>
      </c>
      <c r="J192" s="6">
        <f t="shared" si="5"/>
        <v>184</v>
      </c>
      <c r="K192" s="5" t="s">
        <v>170</v>
      </c>
      <c r="L192" s="5"/>
      <c r="M192" s="5" t="s">
        <v>185</v>
      </c>
      <c r="N192" s="5" t="s">
        <v>182</v>
      </c>
      <c r="O192" s="5" t="s">
        <v>184</v>
      </c>
      <c r="P192" s="6">
        <v>2.7</v>
      </c>
    </row>
    <row r="193" spans="1:16" ht="12.75">
      <c r="A193" s="5">
        <f t="shared" si="4"/>
        <v>185</v>
      </c>
      <c r="B193" s="5" t="s">
        <v>88</v>
      </c>
      <c r="C193" s="7"/>
      <c r="D193" s="8">
        <v>811202</v>
      </c>
      <c r="E193" s="6"/>
      <c r="F193" s="7"/>
      <c r="G193" s="8">
        <v>831202</v>
      </c>
      <c r="H193" s="6"/>
      <c r="I193" s="6">
        <v>851202</v>
      </c>
      <c r="J193" s="6">
        <f t="shared" si="5"/>
        <v>185</v>
      </c>
      <c r="K193" s="5" t="s">
        <v>170</v>
      </c>
      <c r="L193" s="5"/>
      <c r="M193" s="5" t="s">
        <v>185</v>
      </c>
      <c r="N193" s="5" t="s">
        <v>182</v>
      </c>
      <c r="O193" s="5" t="s">
        <v>184</v>
      </c>
      <c r="P193" s="6">
        <v>3</v>
      </c>
    </row>
    <row r="194" spans="1:16" ht="12.75">
      <c r="A194" s="5">
        <f t="shared" si="4"/>
        <v>186</v>
      </c>
      <c r="B194" s="5" t="s">
        <v>89</v>
      </c>
      <c r="C194" s="7"/>
      <c r="D194" s="8">
        <v>811204</v>
      </c>
      <c r="E194" s="6"/>
      <c r="F194" s="7"/>
      <c r="G194" s="8">
        <v>831204</v>
      </c>
      <c r="H194" s="6"/>
      <c r="I194" s="6">
        <v>851204</v>
      </c>
      <c r="J194" s="6">
        <f t="shared" si="5"/>
        <v>186</v>
      </c>
      <c r="K194" s="5" t="s">
        <v>170</v>
      </c>
      <c r="L194" s="5"/>
      <c r="M194" s="5" t="s">
        <v>185</v>
      </c>
      <c r="N194" s="5" t="s">
        <v>182</v>
      </c>
      <c r="O194" s="5" t="s">
        <v>184</v>
      </c>
      <c r="P194" s="6">
        <v>3</v>
      </c>
    </row>
    <row r="195" spans="1:16" ht="12.75">
      <c r="A195" s="5">
        <f t="shared" si="4"/>
        <v>187</v>
      </c>
      <c r="B195" s="5" t="s">
        <v>90</v>
      </c>
      <c r="C195" s="7"/>
      <c r="D195" s="8">
        <v>811205</v>
      </c>
      <c r="E195" s="6"/>
      <c r="F195" s="7"/>
      <c r="G195" s="8">
        <v>831205</v>
      </c>
      <c r="H195" s="6"/>
      <c r="I195" s="6">
        <v>851205</v>
      </c>
      <c r="J195" s="6">
        <f t="shared" si="5"/>
        <v>187</v>
      </c>
      <c r="K195" s="5" t="s">
        <v>170</v>
      </c>
      <c r="L195" s="5"/>
      <c r="M195" s="5" t="s">
        <v>185</v>
      </c>
      <c r="N195" s="5" t="s">
        <v>182</v>
      </c>
      <c r="O195" s="5" t="s">
        <v>184</v>
      </c>
      <c r="P195" s="6">
        <v>3</v>
      </c>
    </row>
    <row r="196" spans="1:16" ht="12.75">
      <c r="A196" s="5">
        <f t="shared" si="4"/>
        <v>188</v>
      </c>
      <c r="B196" s="5" t="s">
        <v>92</v>
      </c>
      <c r="C196" s="7"/>
      <c r="D196" s="8">
        <v>811206</v>
      </c>
      <c r="E196" s="6"/>
      <c r="F196" s="7"/>
      <c r="G196" s="8">
        <v>831206</v>
      </c>
      <c r="H196" s="6"/>
      <c r="I196" s="6">
        <v>851206</v>
      </c>
      <c r="J196" s="6">
        <f t="shared" si="5"/>
        <v>188</v>
      </c>
      <c r="K196" s="5" t="s">
        <v>170</v>
      </c>
      <c r="L196" s="5"/>
      <c r="M196" s="5" t="s">
        <v>185</v>
      </c>
      <c r="N196" s="5" t="s">
        <v>182</v>
      </c>
      <c r="O196" s="5" t="s">
        <v>184</v>
      </c>
      <c r="P196" s="6">
        <v>3</v>
      </c>
    </row>
    <row r="197" spans="1:16" ht="12.75">
      <c r="A197" s="5">
        <f t="shared" si="4"/>
        <v>189</v>
      </c>
      <c r="B197" s="5" t="s">
        <v>94</v>
      </c>
      <c r="C197" s="7"/>
      <c r="D197" s="8">
        <v>811207</v>
      </c>
      <c r="E197" s="6"/>
      <c r="F197" s="7"/>
      <c r="G197" s="8">
        <v>831207</v>
      </c>
      <c r="H197" s="6"/>
      <c r="I197" s="6">
        <v>851207</v>
      </c>
      <c r="J197" s="6">
        <f t="shared" si="5"/>
        <v>189</v>
      </c>
      <c r="K197" s="5" t="s">
        <v>170</v>
      </c>
      <c r="L197" s="5"/>
      <c r="M197" s="5" t="s">
        <v>185</v>
      </c>
      <c r="N197" s="5" t="s">
        <v>182</v>
      </c>
      <c r="O197" s="5" t="s">
        <v>184</v>
      </c>
      <c r="P197" s="6">
        <v>2.7</v>
      </c>
    </row>
    <row r="198" spans="1:16" ht="12.75">
      <c r="A198" s="5">
        <f t="shared" si="4"/>
        <v>190</v>
      </c>
      <c r="B198" s="5" t="s">
        <v>95</v>
      </c>
      <c r="C198" s="7"/>
      <c r="D198" s="8">
        <v>811208</v>
      </c>
      <c r="E198" s="6"/>
      <c r="F198" s="7"/>
      <c r="G198" s="8">
        <v>831208</v>
      </c>
      <c r="H198" s="6"/>
      <c r="I198" s="6">
        <v>851208</v>
      </c>
      <c r="J198" s="6">
        <f t="shared" si="5"/>
        <v>190</v>
      </c>
      <c r="K198" s="5" t="s">
        <v>170</v>
      </c>
      <c r="L198" s="5"/>
      <c r="M198" s="5" t="s">
        <v>185</v>
      </c>
      <c r="N198" s="5" t="s">
        <v>182</v>
      </c>
      <c r="O198" s="5" t="s">
        <v>184</v>
      </c>
      <c r="P198" s="6">
        <v>3</v>
      </c>
    </row>
    <row r="199" spans="1:16" ht="12.75">
      <c r="A199" s="5">
        <f t="shared" si="4"/>
        <v>191</v>
      </c>
      <c r="B199" s="5" t="s">
        <v>96</v>
      </c>
      <c r="C199" s="7"/>
      <c r="D199" s="8">
        <v>811209</v>
      </c>
      <c r="E199" s="6"/>
      <c r="F199" s="7"/>
      <c r="G199" s="8">
        <v>831209</v>
      </c>
      <c r="H199" s="6"/>
      <c r="I199" s="6">
        <v>851209</v>
      </c>
      <c r="J199" s="6">
        <f t="shared" si="5"/>
        <v>191</v>
      </c>
      <c r="K199" s="5" t="s">
        <v>170</v>
      </c>
      <c r="L199" s="5"/>
      <c r="M199" s="5" t="s">
        <v>185</v>
      </c>
      <c r="N199" s="5" t="s">
        <v>182</v>
      </c>
      <c r="O199" s="5" t="s">
        <v>184</v>
      </c>
      <c r="P199" s="6">
        <v>3</v>
      </c>
    </row>
    <row r="200" spans="1:16" ht="12.75">
      <c r="A200" s="5">
        <f t="shared" si="4"/>
        <v>192</v>
      </c>
      <c r="B200" s="5" t="s">
        <v>97</v>
      </c>
      <c r="C200" s="7"/>
      <c r="D200" s="8">
        <v>811210</v>
      </c>
      <c r="E200" s="6"/>
      <c r="F200" s="7"/>
      <c r="G200" s="8">
        <v>831210</v>
      </c>
      <c r="H200" s="6"/>
      <c r="I200" s="6">
        <v>851210</v>
      </c>
      <c r="J200" s="6">
        <f t="shared" si="5"/>
        <v>192</v>
      </c>
      <c r="K200" s="5" t="s">
        <v>170</v>
      </c>
      <c r="L200" s="5"/>
      <c r="M200" s="5" t="s">
        <v>185</v>
      </c>
      <c r="N200" s="5" t="s">
        <v>182</v>
      </c>
      <c r="O200" s="5" t="s">
        <v>184</v>
      </c>
      <c r="P200" s="6">
        <v>3</v>
      </c>
    </row>
    <row r="201" spans="1:16" ht="12.75">
      <c r="A201" s="5">
        <f t="shared" si="4"/>
        <v>193</v>
      </c>
      <c r="B201" s="5"/>
      <c r="C201" s="7"/>
      <c r="D201" s="8"/>
      <c r="E201" s="6"/>
      <c r="F201" s="7"/>
      <c r="G201" s="8"/>
      <c r="H201" s="6"/>
      <c r="I201" s="6"/>
      <c r="J201" s="6">
        <f t="shared" si="5"/>
        <v>193</v>
      </c>
      <c r="K201" s="5" t="s">
        <v>170</v>
      </c>
      <c r="L201" s="5"/>
      <c r="M201" s="5" t="s">
        <v>185</v>
      </c>
      <c r="N201" s="5" t="s">
        <v>182</v>
      </c>
      <c r="O201" s="5" t="s">
        <v>184</v>
      </c>
      <c r="P201" s="6"/>
    </row>
    <row r="202" spans="1:16" ht="12.75">
      <c r="A202" s="5">
        <f t="shared" si="4"/>
        <v>194</v>
      </c>
      <c r="B202" s="5" t="s">
        <v>102</v>
      </c>
      <c r="C202" s="7">
        <v>812101</v>
      </c>
      <c r="D202" s="8"/>
      <c r="E202" s="6"/>
      <c r="F202" s="7">
        <v>832101</v>
      </c>
      <c r="G202" s="8"/>
      <c r="H202" s="6"/>
      <c r="I202" s="6">
        <v>852101</v>
      </c>
      <c r="J202" s="6">
        <f t="shared" si="5"/>
        <v>194</v>
      </c>
      <c r="K202" s="5" t="s">
        <v>170</v>
      </c>
      <c r="L202" s="5"/>
      <c r="M202" s="5" t="s">
        <v>185</v>
      </c>
      <c r="N202" s="5" t="s">
        <v>182</v>
      </c>
      <c r="O202" s="5" t="s">
        <v>184</v>
      </c>
      <c r="P202" s="6">
        <v>3.5</v>
      </c>
    </row>
    <row r="203" spans="1:16" ht="12.75">
      <c r="A203" s="5">
        <f aca="true" t="shared" si="6" ref="A203:A234">A202+1</f>
        <v>195</v>
      </c>
      <c r="B203" s="5" t="s">
        <v>100</v>
      </c>
      <c r="C203" s="7">
        <v>812102</v>
      </c>
      <c r="D203" s="8"/>
      <c r="E203" s="6">
        <v>812302</v>
      </c>
      <c r="F203" s="7">
        <v>832102</v>
      </c>
      <c r="G203" s="8"/>
      <c r="H203" s="6">
        <v>832302</v>
      </c>
      <c r="I203" s="6">
        <v>852102</v>
      </c>
      <c r="J203" s="6">
        <f aca="true" t="shared" si="7" ref="J203:J234">J202+1</f>
        <v>195</v>
      </c>
      <c r="K203" s="5" t="s">
        <v>170</v>
      </c>
      <c r="L203" s="5"/>
      <c r="M203" s="5" t="s">
        <v>185</v>
      </c>
      <c r="N203" s="5" t="s">
        <v>182</v>
      </c>
      <c r="O203" s="5" t="s">
        <v>184</v>
      </c>
      <c r="P203" s="6">
        <v>3.5</v>
      </c>
    </row>
    <row r="204" spans="1:16" ht="12.75">
      <c r="A204" s="5">
        <f t="shared" si="6"/>
        <v>196</v>
      </c>
      <c r="B204" s="5" t="s">
        <v>104</v>
      </c>
      <c r="C204" s="7">
        <v>812103</v>
      </c>
      <c r="D204" s="8"/>
      <c r="E204" s="6"/>
      <c r="F204" s="7">
        <v>832103</v>
      </c>
      <c r="G204" s="8"/>
      <c r="H204" s="6"/>
      <c r="I204" s="6">
        <v>852103</v>
      </c>
      <c r="J204" s="6">
        <f t="shared" si="7"/>
        <v>196</v>
      </c>
      <c r="K204" s="5" t="s">
        <v>170</v>
      </c>
      <c r="L204" s="5"/>
      <c r="M204" s="5" t="s">
        <v>185</v>
      </c>
      <c r="N204" s="5" t="s">
        <v>182</v>
      </c>
      <c r="O204" s="5" t="s">
        <v>184</v>
      </c>
      <c r="P204" s="6">
        <v>3.2</v>
      </c>
    </row>
    <row r="205" spans="1:16" ht="12.75">
      <c r="A205" s="5">
        <f t="shared" si="6"/>
        <v>197</v>
      </c>
      <c r="B205" s="5" t="s">
        <v>106</v>
      </c>
      <c r="C205" s="7">
        <v>812104</v>
      </c>
      <c r="D205" s="8"/>
      <c r="E205" s="6"/>
      <c r="F205" s="7">
        <v>832104</v>
      </c>
      <c r="G205" s="8"/>
      <c r="H205" s="6"/>
      <c r="I205" s="6">
        <v>852104</v>
      </c>
      <c r="J205" s="6">
        <f t="shared" si="7"/>
        <v>197</v>
      </c>
      <c r="K205" s="5" t="s">
        <v>170</v>
      </c>
      <c r="L205" s="5"/>
      <c r="M205" s="5" t="s">
        <v>185</v>
      </c>
      <c r="N205" s="5" t="s">
        <v>182</v>
      </c>
      <c r="O205" s="5" t="s">
        <v>184</v>
      </c>
      <c r="P205" s="6">
        <v>3.2</v>
      </c>
    </row>
    <row r="206" spans="1:16" ht="12.75">
      <c r="A206" s="5">
        <f t="shared" si="6"/>
        <v>198</v>
      </c>
      <c r="B206" s="5" t="s">
        <v>108</v>
      </c>
      <c r="C206" s="7">
        <v>812105</v>
      </c>
      <c r="D206" s="8"/>
      <c r="E206" s="6"/>
      <c r="F206" s="7">
        <v>832105</v>
      </c>
      <c r="G206" s="8"/>
      <c r="H206" s="6"/>
      <c r="I206" s="6">
        <v>852105</v>
      </c>
      <c r="J206" s="6">
        <f t="shared" si="7"/>
        <v>198</v>
      </c>
      <c r="K206" s="5" t="s">
        <v>170</v>
      </c>
      <c r="L206" s="5"/>
      <c r="M206" s="5" t="s">
        <v>185</v>
      </c>
      <c r="N206" s="5" t="s">
        <v>182</v>
      </c>
      <c r="O206" s="5" t="s">
        <v>184</v>
      </c>
      <c r="P206" s="6">
        <v>4</v>
      </c>
    </row>
    <row r="207" spans="1:16" ht="12.75">
      <c r="A207" s="5">
        <f t="shared" si="6"/>
        <v>199</v>
      </c>
      <c r="B207" s="5" t="s">
        <v>110</v>
      </c>
      <c r="C207" s="7">
        <v>812106</v>
      </c>
      <c r="D207" s="8"/>
      <c r="E207" s="6"/>
      <c r="F207" s="7">
        <v>832106</v>
      </c>
      <c r="G207" s="8"/>
      <c r="H207" s="6"/>
      <c r="I207" s="6">
        <v>852106</v>
      </c>
      <c r="J207" s="6">
        <f t="shared" si="7"/>
        <v>199</v>
      </c>
      <c r="K207" s="5" t="s">
        <v>170</v>
      </c>
      <c r="L207" s="5"/>
      <c r="M207" s="5" t="s">
        <v>185</v>
      </c>
      <c r="N207" s="5" t="s">
        <v>182</v>
      </c>
      <c r="O207" s="5" t="s">
        <v>184</v>
      </c>
      <c r="P207" s="6">
        <v>4</v>
      </c>
    </row>
    <row r="208" spans="1:16" ht="12.75">
      <c r="A208" s="5">
        <f t="shared" si="6"/>
        <v>200</v>
      </c>
      <c r="B208" s="5" t="s">
        <v>112</v>
      </c>
      <c r="C208" s="7">
        <v>812107</v>
      </c>
      <c r="D208" s="8"/>
      <c r="E208" s="6"/>
      <c r="F208" s="7">
        <v>832107</v>
      </c>
      <c r="G208" s="8"/>
      <c r="H208" s="6"/>
      <c r="I208" s="6">
        <v>852107</v>
      </c>
      <c r="J208" s="6">
        <f t="shared" si="7"/>
        <v>200</v>
      </c>
      <c r="K208" s="5" t="s">
        <v>170</v>
      </c>
      <c r="L208" s="5"/>
      <c r="M208" s="5" t="s">
        <v>185</v>
      </c>
      <c r="N208" s="5" t="s">
        <v>182</v>
      </c>
      <c r="O208" s="5" t="s">
        <v>184</v>
      </c>
      <c r="P208" s="6">
        <v>4</v>
      </c>
    </row>
    <row r="209" spans="1:16" ht="12.75">
      <c r="A209" s="5">
        <f t="shared" si="6"/>
        <v>201</v>
      </c>
      <c r="B209" s="5" t="s">
        <v>114</v>
      </c>
      <c r="C209" s="7">
        <v>812108</v>
      </c>
      <c r="D209" s="8"/>
      <c r="E209" s="6"/>
      <c r="F209" s="7">
        <v>832108</v>
      </c>
      <c r="G209" s="8"/>
      <c r="H209" s="6"/>
      <c r="I209" s="6">
        <v>852108</v>
      </c>
      <c r="J209" s="6">
        <f t="shared" si="7"/>
        <v>201</v>
      </c>
      <c r="K209" s="5" t="s">
        <v>170</v>
      </c>
      <c r="L209" s="5"/>
      <c r="M209" s="5" t="s">
        <v>185</v>
      </c>
      <c r="N209" s="5" t="s">
        <v>182</v>
      </c>
      <c r="O209" s="5" t="s">
        <v>184</v>
      </c>
      <c r="P209" s="6">
        <v>3.5</v>
      </c>
    </row>
    <row r="210" spans="1:16" ht="12.75">
      <c r="A210" s="5">
        <f t="shared" si="6"/>
        <v>202</v>
      </c>
      <c r="B210" s="5" t="s">
        <v>116</v>
      </c>
      <c r="C210" s="7">
        <v>812109</v>
      </c>
      <c r="D210" s="8"/>
      <c r="E210" s="6"/>
      <c r="F210" s="7">
        <v>832109</v>
      </c>
      <c r="G210" s="8"/>
      <c r="H210" s="6"/>
      <c r="I210" s="6">
        <v>852109</v>
      </c>
      <c r="J210" s="6">
        <f t="shared" si="7"/>
        <v>202</v>
      </c>
      <c r="K210" s="5" t="s">
        <v>170</v>
      </c>
      <c r="L210" s="5"/>
      <c r="M210" s="5" t="s">
        <v>185</v>
      </c>
      <c r="N210" s="5" t="s">
        <v>182</v>
      </c>
      <c r="O210" s="5" t="s">
        <v>184</v>
      </c>
      <c r="P210" s="6">
        <v>3.5</v>
      </c>
    </row>
    <row r="211" spans="1:16" ht="12.75">
      <c r="A211" s="5">
        <f t="shared" si="6"/>
        <v>203</v>
      </c>
      <c r="B211" s="5" t="s">
        <v>118</v>
      </c>
      <c r="C211" s="7">
        <v>812110</v>
      </c>
      <c r="D211" s="8"/>
      <c r="E211" s="6"/>
      <c r="F211" s="7">
        <v>832110</v>
      </c>
      <c r="G211" s="8"/>
      <c r="H211" s="6"/>
      <c r="I211" s="6">
        <v>852110</v>
      </c>
      <c r="J211" s="6">
        <f t="shared" si="7"/>
        <v>203</v>
      </c>
      <c r="K211" s="5" t="s">
        <v>170</v>
      </c>
      <c r="L211" s="5"/>
      <c r="M211" s="5" t="s">
        <v>185</v>
      </c>
      <c r="N211" s="5" t="s">
        <v>182</v>
      </c>
      <c r="O211" s="5" t="s">
        <v>184</v>
      </c>
      <c r="P211" s="6">
        <v>3.2</v>
      </c>
    </row>
    <row r="212" spans="1:16" ht="12.75">
      <c r="A212" s="5">
        <f t="shared" si="6"/>
        <v>204</v>
      </c>
      <c r="B212" s="5"/>
      <c r="C212" s="7"/>
      <c r="D212" s="8"/>
      <c r="E212" s="6"/>
      <c r="F212" s="7"/>
      <c r="G212" s="8"/>
      <c r="H212" s="6"/>
      <c r="I212" s="6"/>
      <c r="J212" s="6">
        <f t="shared" si="7"/>
        <v>204</v>
      </c>
      <c r="K212" s="5" t="s">
        <v>170</v>
      </c>
      <c r="L212" s="5"/>
      <c r="M212" s="5" t="s">
        <v>185</v>
      </c>
      <c r="N212" s="5" t="s">
        <v>182</v>
      </c>
      <c r="O212" s="5" t="s">
        <v>184</v>
      </c>
      <c r="P212" s="6"/>
    </row>
    <row r="213" spans="1:16" ht="12.75">
      <c r="A213" s="5">
        <f t="shared" si="6"/>
        <v>205</v>
      </c>
      <c r="B213" s="10" t="s">
        <v>64</v>
      </c>
      <c r="C213" s="7">
        <v>813101</v>
      </c>
      <c r="D213" s="8"/>
      <c r="E213" s="6"/>
      <c r="F213" s="7">
        <v>833101</v>
      </c>
      <c r="G213" s="8"/>
      <c r="H213" s="6"/>
      <c r="I213" s="6">
        <v>853101</v>
      </c>
      <c r="J213" s="6">
        <f t="shared" si="7"/>
        <v>205</v>
      </c>
      <c r="K213" s="5" t="s">
        <v>170</v>
      </c>
      <c r="L213" s="5"/>
      <c r="M213" s="5" t="s">
        <v>185</v>
      </c>
      <c r="N213" s="5" t="s">
        <v>182</v>
      </c>
      <c r="O213" s="5" t="s">
        <v>184</v>
      </c>
      <c r="P213" s="6" t="s">
        <v>66</v>
      </c>
    </row>
    <row r="214" spans="1:16" ht="12.75">
      <c r="A214" s="5">
        <f t="shared" si="6"/>
        <v>206</v>
      </c>
      <c r="B214" s="5" t="s">
        <v>62</v>
      </c>
      <c r="C214" s="7">
        <v>813107</v>
      </c>
      <c r="D214" s="8"/>
      <c r="E214" s="6"/>
      <c r="F214" s="7">
        <v>833107</v>
      </c>
      <c r="G214" s="8"/>
      <c r="H214" s="6"/>
      <c r="I214" s="6">
        <v>853107</v>
      </c>
      <c r="J214" s="6">
        <f t="shared" si="7"/>
        <v>206</v>
      </c>
      <c r="K214" s="5" t="s">
        <v>170</v>
      </c>
      <c r="L214" s="5"/>
      <c r="M214" s="5" t="s">
        <v>185</v>
      </c>
      <c r="N214" s="5" t="s">
        <v>182</v>
      </c>
      <c r="O214" s="5" t="s">
        <v>184</v>
      </c>
      <c r="P214" s="6">
        <v>3</v>
      </c>
    </row>
    <row r="215" spans="1:16" ht="12.75">
      <c r="A215" s="5">
        <f t="shared" si="6"/>
        <v>207</v>
      </c>
      <c r="B215" s="5" t="s">
        <v>60</v>
      </c>
      <c r="C215" s="7">
        <v>813102</v>
      </c>
      <c r="D215" s="8"/>
      <c r="E215" s="6"/>
      <c r="F215" s="7">
        <v>833102</v>
      </c>
      <c r="G215" s="8"/>
      <c r="H215" s="6"/>
      <c r="I215" s="6">
        <v>853102</v>
      </c>
      <c r="J215" s="6">
        <f t="shared" si="7"/>
        <v>207</v>
      </c>
      <c r="K215" s="5" t="s">
        <v>170</v>
      </c>
      <c r="L215" s="5"/>
      <c r="M215" s="5" t="s">
        <v>185</v>
      </c>
      <c r="N215" s="5" t="s">
        <v>182</v>
      </c>
      <c r="O215" s="5" t="s">
        <v>184</v>
      </c>
      <c r="P215" s="6">
        <v>4</v>
      </c>
    </row>
    <row r="216" spans="1:16" ht="12.75">
      <c r="A216" s="5">
        <f t="shared" si="6"/>
        <v>208</v>
      </c>
      <c r="B216" s="5" t="s">
        <v>51</v>
      </c>
      <c r="C216" s="7">
        <v>813103</v>
      </c>
      <c r="D216" s="8"/>
      <c r="E216" s="6">
        <v>813303</v>
      </c>
      <c r="F216" s="7">
        <v>833103</v>
      </c>
      <c r="G216" s="8"/>
      <c r="H216" s="6">
        <v>833303</v>
      </c>
      <c r="I216" s="6">
        <v>853103</v>
      </c>
      <c r="J216" s="6">
        <f t="shared" si="7"/>
        <v>208</v>
      </c>
      <c r="K216" s="5" t="s">
        <v>170</v>
      </c>
      <c r="L216" s="5"/>
      <c r="M216" s="5" t="s">
        <v>185</v>
      </c>
      <c r="N216" s="5" t="s">
        <v>182</v>
      </c>
      <c r="O216" s="5" t="s">
        <v>184</v>
      </c>
      <c r="P216" s="6">
        <v>3.2</v>
      </c>
    </row>
    <row r="217" spans="1:16" ht="12.75">
      <c r="A217" s="5">
        <f t="shared" si="6"/>
        <v>209</v>
      </c>
      <c r="B217" s="5" t="s">
        <v>53</v>
      </c>
      <c r="C217" s="7">
        <v>813104</v>
      </c>
      <c r="D217" s="8"/>
      <c r="E217" s="6">
        <v>813304</v>
      </c>
      <c r="F217" s="7">
        <v>833104</v>
      </c>
      <c r="G217" s="8"/>
      <c r="H217" s="6">
        <v>833304</v>
      </c>
      <c r="I217" s="6">
        <v>853104</v>
      </c>
      <c r="J217" s="6">
        <f t="shared" si="7"/>
        <v>209</v>
      </c>
      <c r="K217" s="5" t="s">
        <v>170</v>
      </c>
      <c r="L217" s="5"/>
      <c r="M217" s="5" t="s">
        <v>185</v>
      </c>
      <c r="N217" s="5" t="s">
        <v>182</v>
      </c>
      <c r="O217" s="5" t="s">
        <v>184</v>
      </c>
      <c r="P217" s="6">
        <v>3.5</v>
      </c>
    </row>
    <row r="218" spans="1:16" ht="12.75">
      <c r="A218" s="5">
        <f t="shared" si="6"/>
        <v>210</v>
      </c>
      <c r="B218" s="5" t="s">
        <v>55</v>
      </c>
      <c r="C218" s="7">
        <v>813105</v>
      </c>
      <c r="D218" s="8"/>
      <c r="E218" s="6"/>
      <c r="F218" s="7">
        <v>833105</v>
      </c>
      <c r="G218" s="8"/>
      <c r="H218" s="6"/>
      <c r="I218" s="6">
        <v>853105</v>
      </c>
      <c r="J218" s="6">
        <f t="shared" si="7"/>
        <v>210</v>
      </c>
      <c r="K218" s="5" t="s">
        <v>170</v>
      </c>
      <c r="L218" s="5"/>
      <c r="M218" s="5" t="s">
        <v>185</v>
      </c>
      <c r="N218" s="5" t="s">
        <v>182</v>
      </c>
      <c r="O218" s="5" t="s">
        <v>184</v>
      </c>
      <c r="P218" s="6">
        <v>3.5</v>
      </c>
    </row>
    <row r="219" spans="1:16" ht="12.75">
      <c r="A219" s="5">
        <f t="shared" si="6"/>
        <v>211</v>
      </c>
      <c r="B219" s="5" t="s">
        <v>57</v>
      </c>
      <c r="C219" s="7">
        <v>813106</v>
      </c>
      <c r="D219" s="8"/>
      <c r="E219" s="6"/>
      <c r="F219" s="7">
        <v>833106</v>
      </c>
      <c r="G219" s="8"/>
      <c r="H219" s="6"/>
      <c r="I219" s="6">
        <v>853106</v>
      </c>
      <c r="J219" s="6">
        <f t="shared" si="7"/>
        <v>211</v>
      </c>
      <c r="K219" s="5" t="s">
        <v>170</v>
      </c>
      <c r="L219" s="5"/>
      <c r="M219" s="5" t="s">
        <v>185</v>
      </c>
      <c r="N219" s="5" t="s">
        <v>182</v>
      </c>
      <c r="O219" s="5" t="s">
        <v>184</v>
      </c>
      <c r="P219" s="6" t="s">
        <v>59</v>
      </c>
    </row>
    <row r="220" spans="1:16" ht="12.75">
      <c r="A220" s="5">
        <f t="shared" si="6"/>
        <v>212</v>
      </c>
      <c r="B220" s="5"/>
      <c r="C220" s="7"/>
      <c r="D220" s="8"/>
      <c r="E220" s="6"/>
      <c r="F220" s="7"/>
      <c r="G220" s="8"/>
      <c r="H220" s="6"/>
      <c r="I220" s="6"/>
      <c r="J220" s="6">
        <f t="shared" si="7"/>
        <v>212</v>
      </c>
      <c r="K220" s="5" t="s">
        <v>170</v>
      </c>
      <c r="L220" s="5"/>
      <c r="M220" s="5" t="s">
        <v>185</v>
      </c>
      <c r="N220" s="5" t="s">
        <v>182</v>
      </c>
      <c r="O220" s="5" t="s">
        <v>184</v>
      </c>
      <c r="P220" s="6"/>
    </row>
    <row r="221" spans="1:16" ht="12.75">
      <c r="A221" s="5">
        <f t="shared" si="6"/>
        <v>213</v>
      </c>
      <c r="B221" s="5" t="s">
        <v>36</v>
      </c>
      <c r="C221" s="7">
        <v>814101</v>
      </c>
      <c r="D221" s="8"/>
      <c r="E221" s="6"/>
      <c r="F221" s="7">
        <v>834101</v>
      </c>
      <c r="G221" s="8"/>
      <c r="H221" s="6"/>
      <c r="I221" s="6">
        <v>854101</v>
      </c>
      <c r="J221" s="6">
        <f t="shared" si="7"/>
        <v>213</v>
      </c>
      <c r="K221" s="5" t="s">
        <v>170</v>
      </c>
      <c r="L221" s="5"/>
      <c r="M221" s="5" t="s">
        <v>185</v>
      </c>
      <c r="N221" s="5" t="s">
        <v>182</v>
      </c>
      <c r="O221" s="5" t="s">
        <v>184</v>
      </c>
      <c r="P221" s="6">
        <v>2.7</v>
      </c>
    </row>
    <row r="222" spans="1:16" ht="12.75">
      <c r="A222" s="5">
        <f t="shared" si="6"/>
        <v>214</v>
      </c>
      <c r="B222" s="5" t="s">
        <v>38</v>
      </c>
      <c r="C222" s="7">
        <v>814102</v>
      </c>
      <c r="D222" s="8"/>
      <c r="E222" s="6"/>
      <c r="F222" s="7">
        <v>834102</v>
      </c>
      <c r="G222" s="8"/>
      <c r="H222" s="6"/>
      <c r="I222" s="6">
        <v>854102</v>
      </c>
      <c r="J222" s="6">
        <f t="shared" si="7"/>
        <v>214</v>
      </c>
      <c r="K222" s="5" t="s">
        <v>170</v>
      </c>
      <c r="L222" s="5"/>
      <c r="M222" s="5" t="s">
        <v>185</v>
      </c>
      <c r="N222" s="5" t="s">
        <v>182</v>
      </c>
      <c r="O222" s="5" t="s">
        <v>184</v>
      </c>
      <c r="P222" s="6">
        <v>2.7</v>
      </c>
    </row>
    <row r="223" spans="1:16" ht="12.75">
      <c r="A223" s="5">
        <f t="shared" si="6"/>
        <v>215</v>
      </c>
      <c r="B223" s="5" t="s">
        <v>32</v>
      </c>
      <c r="C223" s="7">
        <v>814103</v>
      </c>
      <c r="D223" s="8"/>
      <c r="E223" s="6"/>
      <c r="F223" s="7">
        <v>834103</v>
      </c>
      <c r="G223" s="8"/>
      <c r="H223" s="6"/>
      <c r="I223" s="6">
        <v>854103</v>
      </c>
      <c r="J223" s="6">
        <f t="shared" si="7"/>
        <v>215</v>
      </c>
      <c r="K223" s="5" t="s">
        <v>170</v>
      </c>
      <c r="L223" s="5"/>
      <c r="M223" s="5" t="s">
        <v>185</v>
      </c>
      <c r="N223" s="5" t="s">
        <v>182</v>
      </c>
      <c r="O223" s="5" t="s">
        <v>184</v>
      </c>
      <c r="P223" s="6">
        <v>2.7</v>
      </c>
    </row>
    <row r="224" spans="1:16" ht="12.75">
      <c r="A224" s="5">
        <f t="shared" si="6"/>
        <v>216</v>
      </c>
      <c r="B224" s="5" t="s">
        <v>34</v>
      </c>
      <c r="C224" s="7"/>
      <c r="D224" s="8">
        <v>814201</v>
      </c>
      <c r="E224" s="6"/>
      <c r="F224" s="7"/>
      <c r="G224" s="8">
        <v>834201</v>
      </c>
      <c r="H224" s="6"/>
      <c r="I224" s="6">
        <v>845201</v>
      </c>
      <c r="J224" s="6">
        <f t="shared" si="7"/>
        <v>216</v>
      </c>
      <c r="K224" s="5" t="s">
        <v>170</v>
      </c>
      <c r="L224" s="5"/>
      <c r="M224" s="5" t="s">
        <v>185</v>
      </c>
      <c r="N224" s="5" t="s">
        <v>182</v>
      </c>
      <c r="O224" s="5" t="s">
        <v>184</v>
      </c>
      <c r="P224" s="6">
        <v>2.7</v>
      </c>
    </row>
    <row r="225" spans="1:16" ht="12.75">
      <c r="A225" s="5">
        <f t="shared" si="6"/>
        <v>217</v>
      </c>
      <c r="B225" s="5" t="s">
        <v>40</v>
      </c>
      <c r="C225" s="7"/>
      <c r="D225" s="8">
        <v>814202</v>
      </c>
      <c r="E225" s="6"/>
      <c r="F225" s="7"/>
      <c r="G225" s="8">
        <v>834202</v>
      </c>
      <c r="H225" s="6"/>
      <c r="I225" s="6">
        <v>845202</v>
      </c>
      <c r="J225" s="6">
        <f t="shared" si="7"/>
        <v>217</v>
      </c>
      <c r="K225" s="5" t="s">
        <v>170</v>
      </c>
      <c r="L225" s="5"/>
      <c r="M225" s="5" t="s">
        <v>185</v>
      </c>
      <c r="N225" s="5" t="s">
        <v>182</v>
      </c>
      <c r="O225" s="5" t="s">
        <v>184</v>
      </c>
      <c r="P225" s="6">
        <v>2.7</v>
      </c>
    </row>
    <row r="226" spans="1:16" ht="12.75">
      <c r="A226" s="5">
        <f t="shared" si="6"/>
        <v>218</v>
      </c>
      <c r="B226" s="5" t="s">
        <v>41</v>
      </c>
      <c r="C226" s="7"/>
      <c r="D226" s="8">
        <v>814203</v>
      </c>
      <c r="E226" s="6"/>
      <c r="F226" s="7"/>
      <c r="G226" s="8">
        <v>834203</v>
      </c>
      <c r="H226" s="6"/>
      <c r="I226" s="6">
        <v>845203</v>
      </c>
      <c r="J226" s="6">
        <f t="shared" si="7"/>
        <v>218</v>
      </c>
      <c r="K226" s="5" t="s">
        <v>170</v>
      </c>
      <c r="L226" s="5"/>
      <c r="M226" s="5" t="s">
        <v>185</v>
      </c>
      <c r="N226" s="5" t="s">
        <v>182</v>
      </c>
      <c r="O226" s="5" t="s">
        <v>184</v>
      </c>
      <c r="P226" s="6">
        <v>2.7</v>
      </c>
    </row>
    <row r="227" spans="1:16" ht="12.75">
      <c r="A227" s="5">
        <f t="shared" si="6"/>
        <v>219</v>
      </c>
      <c r="B227" s="5" t="s">
        <v>42</v>
      </c>
      <c r="C227" s="7"/>
      <c r="D227" s="8">
        <v>814204</v>
      </c>
      <c r="E227" s="6"/>
      <c r="F227" s="7"/>
      <c r="G227" s="8">
        <v>834204</v>
      </c>
      <c r="H227" s="6"/>
      <c r="I227" s="6">
        <v>845204</v>
      </c>
      <c r="J227" s="6">
        <f t="shared" si="7"/>
        <v>219</v>
      </c>
      <c r="K227" s="5" t="s">
        <v>170</v>
      </c>
      <c r="L227" s="5"/>
      <c r="M227" s="5" t="s">
        <v>185</v>
      </c>
      <c r="N227" s="5" t="s">
        <v>182</v>
      </c>
      <c r="O227" s="5" t="s">
        <v>184</v>
      </c>
      <c r="P227" s="6">
        <v>2.7</v>
      </c>
    </row>
    <row r="228" spans="1:16" ht="12.75">
      <c r="A228" s="5">
        <f t="shared" si="6"/>
        <v>220</v>
      </c>
      <c r="B228" s="5" t="s">
        <v>45</v>
      </c>
      <c r="C228" s="7"/>
      <c r="D228" s="8">
        <v>814205</v>
      </c>
      <c r="E228" s="6"/>
      <c r="F228" s="7"/>
      <c r="G228" s="8">
        <v>834205</v>
      </c>
      <c r="H228" s="6"/>
      <c r="I228" s="6">
        <v>845205</v>
      </c>
      <c r="J228" s="6">
        <f t="shared" si="7"/>
        <v>220</v>
      </c>
      <c r="K228" s="5" t="s">
        <v>170</v>
      </c>
      <c r="L228" s="5"/>
      <c r="M228" s="5" t="s">
        <v>185</v>
      </c>
      <c r="N228" s="5" t="s">
        <v>182</v>
      </c>
      <c r="O228" s="5" t="s">
        <v>184</v>
      </c>
      <c r="P228" s="6">
        <v>2.7</v>
      </c>
    </row>
    <row r="229" spans="1:16" ht="12.75">
      <c r="A229" s="5">
        <f t="shared" si="6"/>
        <v>221</v>
      </c>
      <c r="B229" s="5" t="s">
        <v>47</v>
      </c>
      <c r="C229" s="7"/>
      <c r="D229" s="8">
        <v>814206</v>
      </c>
      <c r="E229" s="6"/>
      <c r="F229" s="7"/>
      <c r="G229" s="8">
        <v>834206</v>
      </c>
      <c r="H229" s="6"/>
      <c r="I229" s="6">
        <v>845206</v>
      </c>
      <c r="J229" s="6">
        <f t="shared" si="7"/>
        <v>221</v>
      </c>
      <c r="K229" s="5" t="s">
        <v>170</v>
      </c>
      <c r="L229" s="5"/>
      <c r="M229" s="5" t="s">
        <v>185</v>
      </c>
      <c r="N229" s="5" t="s">
        <v>182</v>
      </c>
      <c r="O229" s="5" t="s">
        <v>184</v>
      </c>
      <c r="P229" s="6">
        <v>2.7</v>
      </c>
    </row>
    <row r="230" spans="1:16" ht="12.75">
      <c r="A230" s="5">
        <f t="shared" si="6"/>
        <v>222</v>
      </c>
      <c r="B230" s="5" t="s">
        <v>48</v>
      </c>
      <c r="C230" s="7"/>
      <c r="D230" s="8">
        <v>814207</v>
      </c>
      <c r="E230" s="6"/>
      <c r="F230" s="7"/>
      <c r="G230" s="8">
        <v>834207</v>
      </c>
      <c r="H230" s="6"/>
      <c r="I230" s="6">
        <v>845207</v>
      </c>
      <c r="J230" s="6">
        <f t="shared" si="7"/>
        <v>222</v>
      </c>
      <c r="K230" s="5" t="s">
        <v>170</v>
      </c>
      <c r="L230" s="5"/>
      <c r="M230" s="5" t="s">
        <v>185</v>
      </c>
      <c r="N230" s="5" t="s">
        <v>182</v>
      </c>
      <c r="O230" s="5" t="s">
        <v>184</v>
      </c>
      <c r="P230" s="6">
        <v>2.7</v>
      </c>
    </row>
    <row r="231" spans="1:16" ht="12.75">
      <c r="A231" s="5">
        <f t="shared" si="6"/>
        <v>223</v>
      </c>
      <c r="B231" s="5" t="s">
        <v>29</v>
      </c>
      <c r="C231" s="7">
        <v>814105</v>
      </c>
      <c r="D231" s="8"/>
      <c r="E231" s="6"/>
      <c r="F231" s="7">
        <v>834105</v>
      </c>
      <c r="G231" s="8"/>
      <c r="H231" s="6"/>
      <c r="I231" s="6">
        <v>854105</v>
      </c>
      <c r="J231" s="6">
        <f t="shared" si="7"/>
        <v>223</v>
      </c>
      <c r="K231" s="5" t="s">
        <v>170</v>
      </c>
      <c r="L231" s="5"/>
      <c r="M231" s="5" t="s">
        <v>185</v>
      </c>
      <c r="N231" s="5" t="s">
        <v>182</v>
      </c>
      <c r="O231" s="5" t="s">
        <v>184</v>
      </c>
      <c r="P231" s="6" t="s">
        <v>31</v>
      </c>
    </row>
    <row r="232" spans="1:16" ht="12.75">
      <c r="A232" s="5">
        <f t="shared" si="6"/>
        <v>224</v>
      </c>
      <c r="B232" s="5" t="s">
        <v>27</v>
      </c>
      <c r="C232" s="7">
        <v>814106</v>
      </c>
      <c r="D232" s="8"/>
      <c r="E232" s="6"/>
      <c r="F232" s="7">
        <v>834106</v>
      </c>
      <c r="G232" s="8"/>
      <c r="H232" s="6"/>
      <c r="I232" s="6">
        <v>854106</v>
      </c>
      <c r="J232" s="6">
        <f t="shared" si="7"/>
        <v>224</v>
      </c>
      <c r="K232" s="5" t="s">
        <v>170</v>
      </c>
      <c r="L232" s="5"/>
      <c r="M232" s="5" t="s">
        <v>185</v>
      </c>
      <c r="N232" s="5" t="s">
        <v>182</v>
      </c>
      <c r="O232" s="5" t="s">
        <v>184</v>
      </c>
      <c r="P232" s="6">
        <v>2.7</v>
      </c>
    </row>
    <row r="233" spans="1:16" ht="12.75">
      <c r="A233" s="5">
        <f t="shared" si="6"/>
        <v>225</v>
      </c>
      <c r="B233" s="5" t="s">
        <v>171</v>
      </c>
      <c r="C233" s="7"/>
      <c r="D233" s="8"/>
      <c r="E233" s="6"/>
      <c r="F233" s="7"/>
      <c r="G233" s="8"/>
      <c r="H233" s="6"/>
      <c r="I233" s="6"/>
      <c r="J233" s="6">
        <f t="shared" si="7"/>
        <v>225</v>
      </c>
      <c r="K233" s="5"/>
      <c r="L233" s="5"/>
      <c r="M233" s="5"/>
      <c r="N233" s="5"/>
      <c r="O233" s="5"/>
      <c r="P233" s="6">
        <v>3</v>
      </c>
    </row>
    <row r="234" spans="1:16" ht="12.75">
      <c r="A234" s="5">
        <f t="shared" si="6"/>
        <v>226</v>
      </c>
      <c r="B234" s="5" t="s">
        <v>177</v>
      </c>
      <c r="C234" s="7"/>
      <c r="D234" s="8"/>
      <c r="E234" s="6"/>
      <c r="F234" s="7"/>
      <c r="G234" s="8"/>
      <c r="H234" s="6"/>
      <c r="I234" s="6"/>
      <c r="J234" s="6">
        <f t="shared" si="7"/>
        <v>226</v>
      </c>
      <c r="K234" s="5"/>
      <c r="L234" s="5"/>
      <c r="M234" s="5"/>
      <c r="N234" s="5"/>
      <c r="O234" s="5"/>
      <c r="P234" s="6">
        <v>3</v>
      </c>
    </row>
    <row r="235" spans="1:16" ht="12.75">
      <c r="A235" s="5"/>
      <c r="B235" s="5"/>
      <c r="C235" s="7"/>
      <c r="D235" s="8"/>
      <c r="E235" s="6"/>
      <c r="F235" s="7"/>
      <c r="G235" s="8"/>
      <c r="H235" s="6"/>
      <c r="I235" s="6"/>
      <c r="J235" s="6"/>
      <c r="K235" s="5"/>
      <c r="L235" s="5"/>
      <c r="M235" s="5"/>
      <c r="N235" s="5"/>
      <c r="O235" s="5"/>
      <c r="P235" s="5"/>
    </row>
    <row r="236" spans="1:16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</sheetData>
  <sheetProtection password="CC3D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Alter</dc:creator>
  <cp:keywords/>
  <dc:description/>
  <cp:lastModifiedBy>Frank</cp:lastModifiedBy>
  <cp:lastPrinted>2012-10-28T05:34:49Z</cp:lastPrinted>
  <dcterms:created xsi:type="dcterms:W3CDTF">2012-10-17T05:43:22Z</dcterms:created>
  <dcterms:modified xsi:type="dcterms:W3CDTF">2015-10-29T10:24:55Z</dcterms:modified>
  <cp:category/>
  <cp:version/>
  <cp:contentType/>
  <cp:contentStatus/>
</cp:coreProperties>
</file>